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pivotTables/pivotTable1.xml" ContentType="application/vnd.openxmlformats-officedocument.spreadsheetml.pivotTable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Z:\2019\POLITICA DE RECTIFICACIÓN CIFRAS\30092019_Primer Semestre 2019\EMISIVO\"/>
    </mc:Choice>
  </mc:AlternateContent>
  <xr:revisionPtr revIDLastSave="0" documentId="13_ncr:1_{6FFDD572-C2B4-4870-9A43-922D70695148}" xr6:coauthVersionLast="44" xr6:coauthVersionMax="44" xr10:uidLastSave="{00000000-0000-0000-0000-000000000000}"/>
  <bookViews>
    <workbookView xWindow="-120" yWindow="-120" windowWidth="29040" windowHeight="15840" tabRatio="636" xr2:uid="{00000000-000D-0000-FFFF-FFFF00000000}"/>
  </bookViews>
  <sheets>
    <sheet name="ÍNDICE" sheetId="17" r:id="rId1"/>
    <sheet name="C1" sheetId="14" r:id="rId2"/>
    <sheet name="C2" sheetId="13" r:id="rId3"/>
    <sheet name="C3" sheetId="12" r:id="rId4"/>
    <sheet name="C4" sheetId="11" r:id="rId5"/>
    <sheet name="C5" sheetId="10" r:id="rId6"/>
    <sheet name="C6" sheetId="15" r:id="rId7"/>
    <sheet name="C7" sheetId="20" r:id="rId8"/>
    <sheet name="C8" sheetId="21" r:id="rId9"/>
    <sheet name="C9" sheetId="26" r:id="rId10"/>
    <sheet name="C10" sheetId="27" r:id="rId11"/>
    <sheet name="C11" sheetId="28" r:id="rId12"/>
    <sheet name="C12" sheetId="29" r:id="rId13"/>
    <sheet name="C13" sheetId="19" r:id="rId14"/>
    <sheet name="BBDD" sheetId="18" state="hidden" r:id="rId15"/>
  </sheets>
  <definedNames>
    <definedName name="_xlnm._FilterDatabase" localSheetId="14" hidden="1">BBDD!$A$1:$K$180</definedName>
    <definedName name="_xlnm._FilterDatabase" localSheetId="13" hidden="1">'C13'!$C$5</definedName>
  </definedNames>
  <calcPr calcId="191029"/>
  <pivotCaches>
    <pivotCache cacheId="0" r:id="rId1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9" i="29" l="1"/>
  <c r="H18" i="29"/>
  <c r="H17" i="29"/>
  <c r="H16" i="29"/>
  <c r="H15" i="29"/>
  <c r="H14" i="29"/>
  <c r="H11" i="29"/>
  <c r="H10" i="29"/>
  <c r="H9" i="29"/>
  <c r="H8" i="29"/>
  <c r="E9" i="29"/>
  <c r="E10" i="29"/>
  <c r="E11" i="29"/>
  <c r="E14" i="29"/>
  <c r="E15" i="29"/>
  <c r="E16" i="29"/>
  <c r="E17" i="29"/>
  <c r="E18" i="29"/>
  <c r="E19" i="29"/>
  <c r="E8" i="29"/>
  <c r="Q16" i="29"/>
  <c r="Q17" i="29"/>
  <c r="Q18" i="29"/>
  <c r="Q19" i="29"/>
  <c r="Q20" i="29"/>
</calcChain>
</file>

<file path=xl/sharedStrings.xml><?xml version="1.0" encoding="utf-8"?>
<sst xmlns="http://schemas.openxmlformats.org/spreadsheetml/2006/main" count="2549" uniqueCount="181">
  <si>
    <t>Vacaciones</t>
  </si>
  <si>
    <t>Aeropuertos</t>
  </si>
  <si>
    <t>Europa</t>
  </si>
  <si>
    <t>Personales</t>
  </si>
  <si>
    <t>Negocios</t>
  </si>
  <si>
    <t>ARGENTINA</t>
  </si>
  <si>
    <t>Argentina</t>
  </si>
  <si>
    <t>Fronterizos</t>
  </si>
  <si>
    <t>BRASIL</t>
  </si>
  <si>
    <t>MEXICO</t>
  </si>
  <si>
    <t>O. AMERICA</t>
  </si>
  <si>
    <t>O. MUNDO</t>
  </si>
  <si>
    <t>PERU</t>
  </si>
  <si>
    <t>Brasil</t>
  </si>
  <si>
    <t>Norteamérica</t>
  </si>
  <si>
    <t>EE.UU.</t>
  </si>
  <si>
    <t>México</t>
  </si>
  <si>
    <t>Perú</t>
  </si>
  <si>
    <t>LLEGADAS</t>
  </si>
  <si>
    <t>TURISTAS</t>
  </si>
  <si>
    <t>EXCURSIONISTAS</t>
  </si>
  <si>
    <t>TOTAL VISITANTES</t>
  </si>
  <si>
    <t>TRANSPORTE INTERNACIONAL</t>
  </si>
  <si>
    <t>PAÍS DE RESIDENCIA</t>
  </si>
  <si>
    <t>PERMANENCIA PROMEDIO (NOCHES)</t>
  </si>
  <si>
    <t>GASTO PROM. DIARIO INDIVIDUAL (US$)</t>
  </si>
  <si>
    <t>GASTO TOTAL INDIVIDUAL (US$)</t>
  </si>
  <si>
    <t>AMÉRICA</t>
  </si>
  <si>
    <t>EUROPA</t>
  </si>
  <si>
    <t>TOTAL TURISTAS</t>
  </si>
  <si>
    <t>MOTIVO DEL VIAJE</t>
  </si>
  <si>
    <t>AEROPUERTOS</t>
  </si>
  <si>
    <t>MOTIVO DEL VIAJE (AGRUPADO)</t>
  </si>
  <si>
    <t>TIPOLOGÍA</t>
  </si>
  <si>
    <t>TOTAL</t>
  </si>
  <si>
    <t>Continúa cuadro 6</t>
  </si>
  <si>
    <t>COLOMBIA</t>
  </si>
  <si>
    <t>PERSONALES</t>
  </si>
  <si>
    <t>VACACIONES</t>
  </si>
  <si>
    <t>VISITA FAMILIARES/AMIGOS</t>
  </si>
  <si>
    <t/>
  </si>
  <si>
    <t>NEGOCIOS</t>
  </si>
  <si>
    <t>NEGOCIOS/PROFESIONALES</t>
  </si>
  <si>
    <t>CONGRESOS/SEMINARIOS</t>
  </si>
  <si>
    <t>FRONTERIZOS</t>
  </si>
  <si>
    <t>NORTEAMÉRICA</t>
  </si>
  <si>
    <t>O. AMÉRICA</t>
  </si>
  <si>
    <t>VISITA FAMILIARES / AMIGOS</t>
  </si>
  <si>
    <t>OTROS</t>
  </si>
  <si>
    <t>OTROS MOTIVOS</t>
  </si>
  <si>
    <t>Colombia</t>
  </si>
  <si>
    <t>Nota: En " Otros Motivos" se incorporaron los motivos: Estudios, Salud y Conexión.</t>
  </si>
  <si>
    <t xml:space="preserve"> LLEGADA A DESTINO DE RESIDENTES EN CHILE (VISITANTES) </t>
  </si>
  <si>
    <t>EGRESO DE DIVISAS (US$)</t>
  </si>
  <si>
    <t xml:space="preserve"> LLEGADA A DESTINO DE RESIDENTES EN CHILE (TURISTAS) </t>
  </si>
  <si>
    <t>País de Destino</t>
  </si>
  <si>
    <t>PAÍS DE DESTINO</t>
  </si>
  <si>
    <t>VÍA DE SALIDA DEL PAÍS</t>
  </si>
  <si>
    <t>PAIS DE DESTINO</t>
  </si>
  <si>
    <t>Visita familiares / amigos</t>
  </si>
  <si>
    <t>Salud</t>
  </si>
  <si>
    <t>Estudios</t>
  </si>
  <si>
    <t>Otros motivos</t>
  </si>
  <si>
    <t>Negocios / profesionales</t>
  </si>
  <si>
    <t>Congresos / seminarios</t>
  </si>
  <si>
    <t>Total general</t>
  </si>
  <si>
    <t>FRONTERA TERRESTRE NORTE</t>
  </si>
  <si>
    <t>FRONTERA TERRESTRE CENTRO SUR</t>
  </si>
  <si>
    <t>O. América</t>
  </si>
  <si>
    <t>O. Mundo</t>
  </si>
  <si>
    <t>Otros</t>
  </si>
  <si>
    <t>EGRESO</t>
  </si>
  <si>
    <t>TURISTAS-DIA</t>
  </si>
  <si>
    <t>Motivo del viaje</t>
  </si>
  <si>
    <t>Motivo del viaje (agrupado2)</t>
  </si>
  <si>
    <t>Motivo del viaje (agrupado1)</t>
  </si>
  <si>
    <t>Mercado</t>
  </si>
  <si>
    <t>Continente</t>
  </si>
  <si>
    <t>Conglomerado</t>
  </si>
  <si>
    <t>GASTO PROMEDIO TOTAL INDIVIDUAL (US$)</t>
  </si>
  <si>
    <t>GASTO PROMEDIO DIARIO INDIVIDUAL (US$)</t>
  </si>
  <si>
    <t>CRUCE DE INFORMACIÓN</t>
  </si>
  <si>
    <t>CHILENOS SALIDOS</t>
  </si>
  <si>
    <t>CHILENOS EXCURSIONISTAS</t>
  </si>
  <si>
    <t>CHILENOS RESIDENTES EN EL EXTRANJERO</t>
  </si>
  <si>
    <t>CHILENOS RESIDENTES EN CHILE SALIDOS POR MOTIVOS NO TURÍSTICOS</t>
  </si>
  <si>
    <t>CHILENOS RESIDENTES EN CHILE SALIDOS POR MOTIVOS TURÍSTICOS</t>
  </si>
  <si>
    <t>EXTRANJEROS RESIDENTES EN CHILE</t>
  </si>
  <si>
    <t>RESIDENTES EN CHILE SALIDOS POR MOTIVOS TURÍSTICOS</t>
  </si>
  <si>
    <t xml:space="preserve">CUADRO 7.  POBLACIÓN DEL TURISMO EMISIVO Y SEGMENTOS QUE LO CONFORMAN, SEGÚN PAÍS DE DESTINO. </t>
  </si>
  <si>
    <t>Lugar Ranking</t>
  </si>
  <si>
    <t xml:space="preserve">% Participación </t>
  </si>
  <si>
    <t>Egreso de Divisas (US$)</t>
  </si>
  <si>
    <t>% Participación</t>
  </si>
  <si>
    <t>GTI (US$)</t>
  </si>
  <si>
    <t>GPDI (US$)</t>
  </si>
  <si>
    <t>Permanencia (noches)</t>
  </si>
  <si>
    <t>-</t>
  </si>
  <si>
    <t>CUADRO 8.  RANKING DE PAÍSES MÁS VISITADOS, % DE PARTICIPACIÓN Y VARIACIÓN.</t>
  </si>
  <si>
    <t>Trimestre</t>
  </si>
  <si>
    <t>BOLIVIA</t>
  </si>
  <si>
    <t>SEGÚN PAÍS DE DESTINO. SEGUNDO TRIMESTRE.</t>
  </si>
  <si>
    <t>SEGÚN MOTIVO DEL VIAJE. SEGUNDO TRIMESTRE.</t>
  </si>
  <si>
    <t>SEGÚN VÍA DE SALIDA Y PAÍS DE DESTINO. SEGUNDO TRIMESTRE.</t>
  </si>
  <si>
    <t>SEGÚN VIA DE SALIDA Y MOTIVO DEL VIAJE. SEGUNDO TRIMESTRE.</t>
  </si>
  <si>
    <t xml:space="preserve"> SEGÚN MOTIVO DEL VIAJE Y PAÍS DE DESTINO. SEGUNDO TRIMESTRE.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</si>
  <si>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</si>
  <si>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</si>
  <si>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</si>
  <si>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</si>
  <si>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</si>
  <si>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</si>
  <si>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</si>
  <si>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</si>
  <si>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</si>
  <si>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 xml:space="preserve">POBLACIÓN DE TURISMO EMISIVO Y SEGMENTOS QUE LO CONFORMAN, SEGÚN PAÍS DE DESTINO. SEGUNDO TRIMESTRE. </t>
  </si>
  <si>
    <t>RANKING DE PAÍSES MÁS VISITADOS, % DE PARTICIPACIÓN Y VARIACIÓN. SEGUNDO TRIMESTRE.</t>
  </si>
  <si>
    <t>SEGUNDO TRIMESTRE 2018</t>
  </si>
  <si>
    <t>SEGUNDO TRIMESTRE 2019</t>
  </si>
  <si>
    <t>SEGUNDO TRIMESTRE 2018-2019</t>
  </si>
  <si>
    <t xml:space="preserve">URUGUAY </t>
  </si>
  <si>
    <t>CARIBE</t>
  </si>
  <si>
    <t>URUGUAY</t>
  </si>
  <si>
    <t>CUADRO 1. RESIDENTES EN CHILE (TURISTAS) SALIDOS POR MOTIVOS TURÍSTICOS AL EXTRANJERO Y EGRESO DE DIVISAS.</t>
  </si>
  <si>
    <t>CUADRO 2. RESIDENTES EN CHILE (TURISTAS) SALIDOS POR MOTIVOS TURÍSTICOS AL EXTRANJERO, PERMANENCIA, GASTO PROMEDIO DIARIO INDIVIDUAL, GASTO TOTAL INDIVIDUAL Y EGRESO DE DIVISAS, SEGÚN PAÍS DE DESTINO.</t>
  </si>
  <si>
    <t>CUADRO 3. RESIDENTES EN CHILE (TURISTAS) SALIDOS POR MOTIVOS TURÍSTICOS AL EXTRANJERO, PERMANENCIA, GASTO PROMEDIO DIARIO INDIVIDUAL, GASTO TOTAL INDIVIDUAL Y EGRESO DE DIVISAS, SEGÚN MOTIVO DEL VIAJE</t>
  </si>
  <si>
    <t>CUADRO 4. RESIDENTES EN CHILE (TURISTAS) SALIDOS POR MOTIVOS TURÍSTICOS AL EXTRANJERO, PERMANENCIA, GASTO PROMEDIO DIARIO INDIVIDUAL, GASTO TOTAL INDIVIDUAL Y EGRESO DE DIVISAS, SEGÚN VÍA DE SALIDA Y PAÍS DE DESTINO.</t>
  </si>
  <si>
    <t>CUADRO 5.  RESIDENTES EN CHILE (TURISTAS) SALIDOS POR MOTIVOS TURÍSTICOS AL EXTRANJERO, PERMANENCIA, GASTO PROMEDIO DIARIO INDIVIDUAL, GASTO TOTAL INDIVIDUAL Y EGRESO DE DIVISAS, SEGÚN VIA DE SALIDA Y MOTIVO DEL VIAJE.</t>
  </si>
  <si>
    <t>CUADRO 6.  RESIDENTES EN CHILE (TURISTAS) SALIDOS POR MOTIVOS TURÍSTICOS AL EXTRANJERO, PERMANENCIA, GASTO PROMEDIO DIARIO INDIVIDUAL, GASTO TOTAL INDIVIDUAL Y EGRESO DE DIVISAS, SEGÚN MOTIVO DEL VIAJE Y PAÍS DE DESTINO.</t>
  </si>
  <si>
    <t>Uruguay</t>
  </si>
  <si>
    <t>Caribe</t>
  </si>
  <si>
    <t>Suma de EGRESO DE DIVISAS</t>
  </si>
  <si>
    <t>CUADRO 9.  TABLA DINÁMICA A PARTIR DE LA BASE DE DATOS DEL TURISMO EMISIVO (TURISTAS).</t>
  </si>
  <si>
    <t>Conglomerado Centro Sur</t>
  </si>
  <si>
    <t>América</t>
  </si>
  <si>
    <t>Conglomerado Norte</t>
  </si>
  <si>
    <t>Bolivia</t>
  </si>
  <si>
    <t>Seleccione trimestre</t>
  </si>
  <si>
    <t>RESIDENTES EN CHILE SALIDOS POR MOTIVOS TURÍSTICOS (TURISTAS)</t>
  </si>
  <si>
    <t>PERÚ</t>
  </si>
  <si>
    <t>MÉXICO</t>
  </si>
  <si>
    <t>RESIDENTES EN CHILE (TURISTAS) SALIDOS POR MOTIVOS TURÍSTICOS AL EXTRANJERO Y EGRESO DE DIVISAS. SEGUNDO TRIMESTRE.</t>
  </si>
  <si>
    <t xml:space="preserve">RESIDENTES EN CHILE (TURISTAS) SALIDOS POR MOTIVOS TURÍSTICOS AL EXTRANJERO, PERMANENCIA, GASTO PROMEDIO DIARIO INDIVIDUAL, GASTO TOTAL INDIVIDUAL Y EGRESO DE DIVISAS, </t>
  </si>
  <si>
    <t xml:space="preserve">RESIDENTES EN CHILE (TURISTAS)SALIDOS POR MOTIVOS TURÍSTICOS AL EXTRANJERO, PERMANENCIA, GASTO PROMEDIO DIARIO INDIVIDUAL, GASTO TOTAL INDIVIDUAL Y EGRESO DE DIVISAS, </t>
  </si>
  <si>
    <t>RESIDENTES EN CHILE (TURISTAS) SALIDOS POR MOTIVOS TURÍSTICOS</t>
  </si>
  <si>
    <t>Salidas Turistas</t>
  </si>
  <si>
    <t>2°</t>
  </si>
  <si>
    <t>1°</t>
  </si>
  <si>
    <t>4°</t>
  </si>
  <si>
    <t>3°</t>
  </si>
  <si>
    <t>7°</t>
  </si>
  <si>
    <t>6°</t>
  </si>
  <si>
    <t>8°</t>
  </si>
  <si>
    <t>5°</t>
  </si>
  <si>
    <t>Primer</t>
  </si>
  <si>
    <t>Segundo</t>
  </si>
  <si>
    <t>CUADRO 13</t>
  </si>
  <si>
    <t>TABLA DINÁMICA A PARTIR DE LA BASE DE DATOS DEL TURISMO EMISIVO. PRIMER SEMESTRE.</t>
  </si>
  <si>
    <t>CUADRO 10</t>
  </si>
  <si>
    <t>CUADRO 11</t>
  </si>
  <si>
    <t>CUADRO 12</t>
  </si>
  <si>
    <t>SEGÚN PAÍS DE DESTINO. PRIMER SEMESTRE.</t>
  </si>
  <si>
    <t>SEGÚN MOTIVO DEL VIAJE. PRIMER SEMESTRE.</t>
  </si>
  <si>
    <t>RANKING DE PAÍSES MÁS VISITADOS, % DE PARTICIPACIÓN Y VARIACIÓN. PRIMER SEMESTRE.</t>
  </si>
  <si>
    <t>RESIDENTES EN CHILE (TURISTAS) SALIDOS POR MOTIVOS TURÍSTICOS AL EXTRANJERO Y EGRESO DE DIVISAS. PRIMER SEMESTRE.</t>
  </si>
  <si>
    <t>PRIMER SEMESTRE 2018-2019</t>
  </si>
  <si>
    <t>PRIMER SEMESTRE 2018</t>
  </si>
  <si>
    <t>PRIMER SEMESTRE 2019</t>
  </si>
  <si>
    <t>(Todas)</t>
  </si>
  <si>
    <t>En atención a las Recomendaciones Internacionales de Estadísticas de Turismo de la OMT, es que Sernatur se encuentra ejecutando un proyecto</t>
  </si>
  <si>
    <t>denominado “Empalme de cifras históricas del Turismo Receptivo y Emisivo, años 2013-2018”. Esta acción, tiene por objeto poner a disposición de</t>
  </si>
  <si>
    <t>las unidades requirentes del Sernatur, de la Subsecretaría de Turismo, de sus autoridades y de clientes externos en general, la serie histórica</t>
  </si>
  <si>
    <t>homologada 2013-2018, que permita visualizar en un contexto más amplio la evolución tanto del Turismo Emisor y Receptor.</t>
  </si>
  <si>
    <t>Elaboración: Departamento de Estadísticas, SERNATUR.</t>
  </si>
  <si>
    <r>
      <rPr>
        <b/>
        <sz val="9"/>
        <color theme="7"/>
        <rFont val="Calibri"/>
        <family val="2"/>
        <scheme val="minor"/>
      </rPr>
      <t>Nota</t>
    </r>
    <r>
      <rPr>
        <sz val="9"/>
        <color theme="7"/>
        <rFont val="Calibri"/>
        <family val="2"/>
        <scheme val="minor"/>
      </rPr>
      <t>: A partir del año 2019, las cifras de Turismo Emisivo se expanden según "</t>
    </r>
    <r>
      <rPr>
        <i/>
        <sz val="9"/>
        <color theme="7"/>
        <rFont val="Calibri"/>
        <family val="2"/>
        <scheme val="minor"/>
      </rPr>
      <t>Residentes en Chile salidos por motivos turísticos</t>
    </r>
    <r>
      <rPr>
        <sz val="9"/>
        <color theme="7"/>
        <rFont val="Calibri"/>
        <family val="2"/>
        <scheme val="minor"/>
      </rPr>
      <t>"</t>
    </r>
  </si>
  <si>
    <t xml:space="preserve">CUADRO 8.  RANKING DE PAÍSES MÁS VISITADOS, % DE PARTICIPACIÓN </t>
  </si>
  <si>
    <t>Cifras provisorias y rectificadas</t>
  </si>
  <si>
    <t>http://www.subturismo.gob.cl/wp-content/uploads/2015/10/Pol%C3%ADtica-de-Revisi%C3%B3n-y-Rectificaci%C3%B3n-de-Estad%C3%ADsticas-del-Turismo.pdf</t>
  </si>
  <si>
    <r>
      <rPr>
        <b/>
        <sz val="10"/>
        <color theme="7"/>
        <rFont val="Calibri"/>
        <family val="2"/>
        <scheme val="minor"/>
      </rPr>
      <t>Nota 1</t>
    </r>
    <r>
      <rPr>
        <sz val="10"/>
        <color theme="7"/>
        <rFont val="Calibri"/>
        <family val="2"/>
        <scheme val="minor"/>
      </rPr>
      <t>: Durante el presente año se incorpora la medición de Uruguay y Caribe.</t>
    </r>
  </si>
  <si>
    <r>
      <rPr>
        <b/>
        <sz val="10"/>
        <color theme="7"/>
        <rFont val="Calibri"/>
        <family val="2"/>
        <scheme val="minor"/>
      </rPr>
      <t>Nota 2</t>
    </r>
    <r>
      <rPr>
        <sz val="10"/>
        <color theme="7"/>
        <rFont val="Calibri"/>
        <family val="2"/>
        <scheme val="minor"/>
      </rPr>
      <t>: Se agrupa Bolivia en " O. América", por no tener representatividad muestral.</t>
    </r>
  </si>
  <si>
    <t>Nota: O. América, O. Europa y O. Mundo, no se incorporan al ranking de países.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</si>
</sst>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#,##0.0"/>
    <numFmt numFmtId="165" formatCode="0.0"/>
    <numFmt numFmtId="166" formatCode="_-* #,##0.0_-;\-* #,##0.0_-;_-* &quot;-&quot;??_-;_-@_-"/>
    <numFmt numFmtId="167" formatCode="0.0%"/>
    <numFmt numFmtId="168" formatCode="###0.00"/>
    <numFmt numFmtId="169" formatCode="#,##0_ ;\-#,##0\ 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0"/>
      <name val="Arial Narow"/>
    </font>
    <font>
      <sz val="10"/>
      <name val="Calibri"/>
      <family val="2"/>
      <scheme val="minor"/>
    </font>
    <font>
      <b/>
      <sz val="20"/>
      <color indexed="9"/>
      <name val="Verdana"/>
      <family val="2"/>
    </font>
    <font>
      <b/>
      <sz val="10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color theme="0" tint="-0.499984740745262"/>
      <name val="Arial Narrow"/>
      <family val="2"/>
    </font>
    <font>
      <b/>
      <sz val="10"/>
      <color theme="0" tint="-0.499984740745262"/>
      <name val="Arial Narrow"/>
      <family val="2"/>
    </font>
    <font>
      <b/>
      <sz val="20"/>
      <color theme="0" tint="-0.499984740745262"/>
      <name val="Verdana"/>
      <family val="2"/>
    </font>
    <font>
      <b/>
      <sz val="10"/>
      <color theme="0" tint="-0.499984740745262"/>
      <name val="Arial"/>
      <family val="2"/>
    </font>
    <font>
      <b/>
      <sz val="10"/>
      <color theme="7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7"/>
      <name val="Calibri"/>
      <family val="2"/>
      <scheme val="minor"/>
    </font>
    <font>
      <sz val="10"/>
      <color theme="1"/>
      <name val="Arial Narrow"/>
      <family val="2"/>
    </font>
    <font>
      <sz val="10"/>
      <name val="Arial"/>
    </font>
    <font>
      <b/>
      <sz val="10"/>
      <color theme="0"/>
      <name val="Calibri"/>
      <scheme val="minor"/>
    </font>
    <font>
      <sz val="9"/>
      <name val="Arial"/>
      <family val="2"/>
    </font>
    <font>
      <sz val="10"/>
      <color theme="7"/>
      <name val="Calibri"/>
      <scheme val="minor"/>
    </font>
    <font>
      <sz val="9"/>
      <color indexed="8"/>
      <name val="Arial"/>
    </font>
    <font>
      <sz val="12"/>
      <color theme="0"/>
      <name val="Calibri"/>
      <family val="2"/>
      <scheme val="minor"/>
    </font>
    <font>
      <i/>
      <sz val="8"/>
      <color theme="0" tint="-0.499984740745262"/>
      <name val="Calibri"/>
      <family val="2"/>
      <scheme val="minor"/>
    </font>
    <font>
      <sz val="9"/>
      <color theme="7"/>
      <name val="Calibri"/>
      <family val="2"/>
      <scheme val="minor"/>
    </font>
    <font>
      <b/>
      <sz val="9"/>
      <color theme="7"/>
      <name val="Calibri"/>
      <family val="2"/>
      <scheme val="minor"/>
    </font>
    <font>
      <i/>
      <sz val="9"/>
      <color theme="7"/>
      <name val="Calibri"/>
      <family val="2"/>
      <scheme val="minor"/>
    </font>
    <font>
      <sz val="9"/>
      <name val="Calibri"/>
      <family val="2"/>
      <scheme val="minor"/>
    </font>
    <font>
      <u/>
      <sz val="9"/>
      <color indexed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6"/>
        <bgColor theme="6"/>
      </patternFill>
    </fill>
  </fills>
  <borders count="23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6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6"/>
      </top>
      <bottom/>
      <diagonal/>
    </border>
    <border>
      <left/>
      <right/>
      <top/>
      <bottom style="thin">
        <color theme="6"/>
      </bottom>
      <diagonal/>
    </border>
    <border>
      <left/>
      <right/>
      <top/>
      <bottom style="medium">
        <color theme="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6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2"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13" fillId="0" borderId="0" applyNumberFormat="0" applyFill="0" applyBorder="0" applyAlignment="0" applyProtection="0"/>
    <xf numFmtId="0" fontId="2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</cellStyleXfs>
  <cellXfs count="254">
    <xf numFmtId="0" fontId="0" fillId="0" borderId="0" xfId="0"/>
    <xf numFmtId="0" fontId="10" fillId="3" borderId="0" xfId="0" applyFont="1" applyFill="1" applyAlignment="1">
      <alignment wrapText="1"/>
    </xf>
    <xf numFmtId="0" fontId="10" fillId="3" borderId="0" xfId="0" applyFont="1" applyFill="1"/>
    <xf numFmtId="164" fontId="10" fillId="3" borderId="0" xfId="0" applyNumberFormat="1" applyFont="1" applyFill="1"/>
    <xf numFmtId="3" fontId="10" fillId="3" borderId="0" xfId="0" applyNumberFormat="1" applyFont="1" applyFill="1"/>
    <xf numFmtId="0" fontId="10" fillId="3" borderId="0" xfId="0" applyFont="1" applyFill="1" applyAlignment="1">
      <alignment vertical="center" wrapText="1"/>
    </xf>
    <xf numFmtId="0" fontId="6" fillId="3" borderId="0" xfId="0" applyFont="1" applyFill="1" applyBorder="1"/>
    <xf numFmtId="0" fontId="7" fillId="3" borderId="0" xfId="0" applyFont="1" applyFill="1" applyAlignment="1">
      <alignment wrapText="1"/>
    </xf>
    <xf numFmtId="0" fontId="7" fillId="3" borderId="0" xfId="0" applyFont="1" applyFill="1" applyBorder="1"/>
    <xf numFmtId="0" fontId="7" fillId="3" borderId="0" xfId="0" applyFont="1" applyFill="1"/>
    <xf numFmtId="0" fontId="9" fillId="3" borderId="0" xfId="0" applyFont="1" applyFill="1"/>
    <xf numFmtId="3" fontId="9" fillId="3" borderId="0" xfId="0" applyNumberFormat="1" applyFont="1" applyFill="1"/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>
      <alignment wrapText="1"/>
    </xf>
    <xf numFmtId="3" fontId="6" fillId="3" borderId="0" xfId="0" applyNumberFormat="1" applyFont="1" applyFill="1"/>
    <xf numFmtId="3" fontId="7" fillId="3" borderId="0" xfId="0" applyNumberFormat="1" applyFont="1" applyFill="1"/>
    <xf numFmtId="164" fontId="7" fillId="3" borderId="0" xfId="0" applyNumberFormat="1" applyFont="1" applyFill="1"/>
    <xf numFmtId="0" fontId="7" fillId="3" borderId="0" xfId="0" applyFont="1" applyFill="1" applyAlignment="1">
      <alignment vertical="top"/>
    </xf>
    <xf numFmtId="0" fontId="7" fillId="3" borderId="0" xfId="0" applyFont="1" applyFill="1" applyAlignment="1">
      <alignment vertical="top" wrapText="1"/>
    </xf>
    <xf numFmtId="165" fontId="7" fillId="3" borderId="0" xfId="0" applyNumberFormat="1" applyFont="1" applyFill="1"/>
    <xf numFmtId="0" fontId="7" fillId="2" borderId="0" xfId="5" applyFont="1" applyFill="1"/>
    <xf numFmtId="3" fontId="7" fillId="2" borderId="0" xfId="5" applyNumberFormat="1" applyFont="1" applyFill="1"/>
    <xf numFmtId="164" fontId="7" fillId="2" borderId="0" xfId="5" applyNumberFormat="1" applyFont="1" applyFill="1"/>
    <xf numFmtId="0" fontId="7" fillId="0" borderId="0" xfId="5" applyFont="1"/>
    <xf numFmtId="0" fontId="0" fillId="3" borderId="0" xfId="0" applyFill="1"/>
    <xf numFmtId="0" fontId="6" fillId="3" borderId="0" xfId="0" applyFont="1" applyFill="1" applyAlignment="1">
      <alignment vertical="top"/>
    </xf>
    <xf numFmtId="167" fontId="0" fillId="3" borderId="0" xfId="0" applyNumberFormat="1" applyFill="1"/>
    <xf numFmtId="0" fontId="5" fillId="4" borderId="0" xfId="0" applyFont="1" applyFill="1"/>
    <xf numFmtId="0" fontId="6" fillId="4" borderId="0" xfId="0" applyFont="1" applyFill="1"/>
    <xf numFmtId="0" fontId="7" fillId="4" borderId="0" xfId="1" applyFont="1" applyFill="1" applyAlignment="1" applyProtection="1">
      <alignment vertical="top" wrapText="1"/>
    </xf>
    <xf numFmtId="0" fontId="7" fillId="4" borderId="0" xfId="1" applyFont="1" applyFill="1" applyBorder="1" applyAlignment="1" applyProtection="1">
      <alignment vertical="top" wrapText="1"/>
    </xf>
    <xf numFmtId="0" fontId="6" fillId="4" borderId="0" xfId="1" applyFont="1" applyFill="1" applyBorder="1" applyAlignment="1" applyProtection="1">
      <alignment horizontal="left"/>
    </xf>
    <xf numFmtId="49" fontId="6" fillId="4" borderId="0" xfId="0" applyNumberFormat="1" applyFont="1" applyFill="1" applyAlignment="1"/>
    <xf numFmtId="0" fontId="11" fillId="4" borderId="0" xfId="0" applyFont="1" applyFill="1" applyAlignment="1">
      <alignment vertical="center" wrapText="1"/>
    </xf>
    <xf numFmtId="0" fontId="12" fillId="4" borderId="0" xfId="0" applyFont="1" applyFill="1"/>
    <xf numFmtId="0" fontId="5" fillId="4" borderId="0" xfId="0" applyFont="1" applyFill="1" applyBorder="1"/>
    <xf numFmtId="0" fontId="15" fillId="4" borderId="12" xfId="0" applyFont="1" applyFill="1" applyBorder="1" applyAlignment="1">
      <alignment horizontal="left"/>
    </xf>
    <xf numFmtId="0" fontId="6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5" fillId="4" borderId="0" xfId="0" applyFont="1" applyFill="1" applyAlignment="1"/>
    <xf numFmtId="0" fontId="16" fillId="4" borderId="0" xfId="0" applyFont="1" applyFill="1" applyAlignment="1"/>
    <xf numFmtId="0" fontId="1" fillId="4" borderId="0" xfId="0" applyFont="1" applyFill="1" applyAlignment="1"/>
    <xf numFmtId="0" fontId="1" fillId="4" borderId="0" xfId="0" applyFont="1" applyFill="1" applyBorder="1" applyAlignment="1"/>
    <xf numFmtId="0" fontId="6" fillId="4" borderId="12" xfId="0" applyFont="1" applyFill="1" applyBorder="1" applyAlignment="1">
      <alignment horizontal="left"/>
    </xf>
    <xf numFmtId="0" fontId="14" fillId="4" borderId="0" xfId="1" applyFont="1" applyFill="1" applyAlignment="1" applyProtection="1">
      <alignment horizontal="left"/>
    </xf>
    <xf numFmtId="0" fontId="14" fillId="4" borderId="0" xfId="1" applyFont="1" applyFill="1" applyAlignment="1" applyProtection="1">
      <alignment wrapText="1"/>
    </xf>
    <xf numFmtId="0" fontId="17" fillId="4" borderId="0" xfId="1" applyFont="1" applyFill="1" applyAlignment="1" applyProtection="1">
      <alignment wrapText="1"/>
    </xf>
    <xf numFmtId="0" fontId="18" fillId="4" borderId="0" xfId="1" applyFont="1" applyFill="1" applyAlignment="1" applyProtection="1">
      <alignment vertical="top" wrapText="1"/>
    </xf>
    <xf numFmtId="0" fontId="14" fillId="4" borderId="0" xfId="1" applyFont="1" applyFill="1" applyBorder="1" applyAlignment="1" applyProtection="1">
      <alignment wrapText="1"/>
    </xf>
    <xf numFmtId="0" fontId="17" fillId="4" borderId="0" xfId="1" applyFont="1" applyFill="1" applyBorder="1" applyAlignment="1" applyProtection="1">
      <alignment wrapText="1"/>
    </xf>
    <xf numFmtId="0" fontId="18" fillId="4" borderId="0" xfId="1" applyFont="1" applyFill="1" applyBorder="1" applyAlignment="1" applyProtection="1">
      <alignment vertical="top" wrapText="1"/>
    </xf>
    <xf numFmtId="0" fontId="14" fillId="4" borderId="0" xfId="1" applyFont="1" applyFill="1" applyBorder="1" applyAlignment="1" applyProtection="1">
      <alignment horizontal="left"/>
    </xf>
    <xf numFmtId="49" fontId="17" fillId="4" borderId="0" xfId="0" applyNumberFormat="1" applyFont="1" applyFill="1" applyAlignment="1"/>
    <xf numFmtId="49" fontId="19" fillId="4" borderId="0" xfId="0" applyNumberFormat="1" applyFont="1" applyFill="1" applyAlignment="1"/>
    <xf numFmtId="0" fontId="17" fillId="4" borderId="0" xfId="0" applyFont="1" applyFill="1" applyAlignment="1">
      <alignment wrapText="1"/>
    </xf>
    <xf numFmtId="0" fontId="20" fillId="4" borderId="0" xfId="0" applyFont="1" applyFill="1" applyAlignment="1">
      <alignment vertical="center" wrapText="1"/>
    </xf>
    <xf numFmtId="0" fontId="14" fillId="4" borderId="0" xfId="0" applyFont="1" applyFill="1" applyAlignment="1"/>
    <xf numFmtId="0" fontId="17" fillId="4" borderId="0" xfId="0" applyFont="1" applyFill="1" applyAlignment="1"/>
    <xf numFmtId="0" fontId="17" fillId="4" borderId="0" xfId="0" applyFont="1" applyFill="1" applyBorder="1" applyAlignment="1"/>
    <xf numFmtId="0" fontId="21" fillId="4" borderId="0" xfId="0" applyFont="1" applyFill="1"/>
    <xf numFmtId="0" fontId="22" fillId="3" borderId="0" xfId="0" applyFont="1" applyFill="1" applyAlignment="1">
      <alignment vertical="center"/>
    </xf>
    <xf numFmtId="0" fontId="22" fillId="3" borderId="0" xfId="0" applyFont="1" applyFill="1" applyAlignment="1"/>
    <xf numFmtId="0" fontId="22" fillId="3" borderId="0" xfId="0" applyFont="1" applyFill="1" applyAlignment="1">
      <alignment vertical="top"/>
    </xf>
    <xf numFmtId="0" fontId="0" fillId="3" borderId="0" xfId="0" applyFill="1" applyAlignment="1">
      <alignment vertical="center"/>
    </xf>
    <xf numFmtId="164" fontId="10" fillId="3" borderId="0" xfId="0" applyNumberFormat="1" applyFont="1" applyFill="1" applyAlignment="1">
      <alignment vertical="center"/>
    </xf>
    <xf numFmtId="0" fontId="22" fillId="3" borderId="0" xfId="0" applyFont="1" applyFill="1" applyAlignment="1">
      <alignment vertical="center" wrapText="1"/>
    </xf>
    <xf numFmtId="1" fontId="15" fillId="3" borderId="0" xfId="0" applyNumberFormat="1" applyFont="1" applyFill="1" applyBorder="1" applyAlignment="1">
      <alignment horizontal="center" vertical="center" wrapText="1"/>
    </xf>
    <xf numFmtId="0" fontId="10" fillId="3" borderId="0" xfId="0" applyFont="1" applyFill="1" applyBorder="1"/>
    <xf numFmtId="164" fontId="10" fillId="3" borderId="0" xfId="0" applyNumberFormat="1" applyFont="1" applyFill="1" applyBorder="1" applyAlignment="1">
      <alignment horizontal="right" vertical="center"/>
    </xf>
    <xf numFmtId="0" fontId="22" fillId="3" borderId="0" xfId="0" applyFont="1" applyFill="1" applyBorder="1"/>
    <xf numFmtId="164" fontId="22" fillId="3" borderId="0" xfId="0" applyNumberFormat="1" applyFont="1" applyFill="1" applyBorder="1" applyAlignment="1">
      <alignment horizontal="right" vertical="center"/>
    </xf>
    <xf numFmtId="0" fontId="25" fillId="3" borderId="0" xfId="0" applyFont="1" applyFill="1" applyBorder="1"/>
    <xf numFmtId="164" fontId="25" fillId="3" borderId="0" xfId="0" applyNumberFormat="1" applyFont="1" applyFill="1" applyBorder="1" applyAlignment="1">
      <alignment horizontal="right" vertical="center"/>
    </xf>
    <xf numFmtId="3" fontId="22" fillId="3" borderId="0" xfId="0" applyNumberFormat="1" applyFont="1" applyFill="1" applyBorder="1" applyAlignment="1">
      <alignment horizontal="right" vertical="center"/>
    </xf>
    <xf numFmtId="3" fontId="25" fillId="3" borderId="0" xfId="0" applyNumberFormat="1" applyFont="1" applyFill="1" applyBorder="1" applyAlignment="1">
      <alignment horizontal="right" vertical="center"/>
    </xf>
    <xf numFmtId="0" fontId="25" fillId="3" borderId="0" xfId="0" applyFont="1" applyFill="1"/>
    <xf numFmtId="0" fontId="23" fillId="5" borderId="4" xfId="0" applyFont="1" applyFill="1" applyBorder="1" applyAlignment="1">
      <alignment horizontal="center" vertical="center" wrapText="1"/>
    </xf>
    <xf numFmtId="0" fontId="23" fillId="5" borderId="0" xfId="0" applyFont="1" applyFill="1" applyBorder="1" applyAlignment="1">
      <alignment horizontal="center" vertical="center" wrapText="1"/>
    </xf>
    <xf numFmtId="0" fontId="23" fillId="5" borderId="14" xfId="0" applyFont="1" applyFill="1" applyBorder="1" applyAlignment="1">
      <alignment horizontal="center" vertical="center" wrapText="1"/>
    </xf>
    <xf numFmtId="0" fontId="23" fillId="5" borderId="11" xfId="0" applyFont="1" applyFill="1" applyBorder="1"/>
    <xf numFmtId="3" fontId="23" fillId="5" borderId="5" xfId="0" applyNumberFormat="1" applyFont="1" applyFill="1" applyBorder="1"/>
    <xf numFmtId="164" fontId="23" fillId="5" borderId="7" xfId="0" applyNumberFormat="1" applyFont="1" applyFill="1" applyBorder="1"/>
    <xf numFmtId="3" fontId="23" fillId="5" borderId="6" xfId="0" applyNumberFormat="1" applyFont="1" applyFill="1" applyBorder="1"/>
    <xf numFmtId="0" fontId="15" fillId="3" borderId="0" xfId="0" applyFont="1" applyFill="1" applyBorder="1" applyAlignment="1">
      <alignment horizontal="center" vertical="center" wrapText="1"/>
    </xf>
    <xf numFmtId="3" fontId="10" fillId="3" borderId="0" xfId="0" applyNumberFormat="1" applyFont="1" applyFill="1" applyBorder="1" applyAlignment="1">
      <alignment horizontal="right" vertical="center"/>
    </xf>
    <xf numFmtId="0" fontId="23" fillId="5" borderId="10" xfId="0" applyFont="1" applyFill="1" applyBorder="1" applyAlignment="1">
      <alignment horizontal="center" vertical="center" wrapText="1"/>
    </xf>
    <xf numFmtId="0" fontId="23" fillId="5" borderId="0" xfId="0" applyFont="1" applyFill="1" applyBorder="1"/>
    <xf numFmtId="3" fontId="23" fillId="5" borderId="13" xfId="0" applyNumberFormat="1" applyFont="1" applyFill="1" applyBorder="1"/>
    <xf numFmtId="3" fontId="23" fillId="5" borderId="14" xfId="0" applyNumberFormat="1" applyFont="1" applyFill="1" applyBorder="1"/>
    <xf numFmtId="0" fontId="23" fillId="5" borderId="13" xfId="0" applyFont="1" applyFill="1" applyBorder="1" applyAlignment="1">
      <alignment horizontal="center" vertical="center" wrapText="1"/>
    </xf>
    <xf numFmtId="0" fontId="25" fillId="3" borderId="0" xfId="0" applyFont="1" applyFill="1" applyBorder="1" applyAlignment="1">
      <alignment horizontal="left"/>
    </xf>
    <xf numFmtId="0" fontId="22" fillId="3" borderId="0" xfId="0" applyFont="1" applyFill="1" applyBorder="1" applyAlignment="1">
      <alignment horizontal="center" vertical="center" wrapText="1"/>
    </xf>
    <xf numFmtId="164" fontId="25" fillId="3" borderId="0" xfId="0" applyNumberFormat="1" applyFont="1" applyFill="1" applyBorder="1"/>
    <xf numFmtId="165" fontId="25" fillId="3" borderId="0" xfId="0" applyNumberFormat="1" applyFont="1" applyFill="1" applyBorder="1"/>
    <xf numFmtId="3" fontId="25" fillId="3" borderId="0" xfId="0" applyNumberFormat="1" applyFont="1" applyFill="1" applyBorder="1"/>
    <xf numFmtId="0" fontId="8" fillId="0" borderId="0" xfId="0" applyFont="1" applyAlignment="1">
      <alignment vertical="center"/>
    </xf>
    <xf numFmtId="0" fontId="25" fillId="3" borderId="0" xfId="0" applyFont="1" applyFill="1" applyAlignment="1">
      <alignment wrapText="1"/>
    </xf>
    <xf numFmtId="164" fontId="25" fillId="3" borderId="0" xfId="0" applyNumberFormat="1" applyFont="1" applyFill="1"/>
    <xf numFmtId="0" fontId="24" fillId="5" borderId="13" xfId="0" applyFont="1" applyFill="1" applyBorder="1"/>
    <xf numFmtId="0" fontId="23" fillId="5" borderId="14" xfId="0" applyFont="1" applyFill="1" applyBorder="1"/>
    <xf numFmtId="164" fontId="23" fillId="5" borderId="0" xfId="0" applyNumberFormat="1" applyFont="1" applyFill="1" applyBorder="1"/>
    <xf numFmtId="0" fontId="24" fillId="5" borderId="5" xfId="0" applyFont="1" applyFill="1" applyBorder="1"/>
    <xf numFmtId="0" fontId="23" fillId="5" borderId="6" xfId="0" applyFont="1" applyFill="1" applyBorder="1"/>
    <xf numFmtId="3" fontId="23" fillId="5" borderId="0" xfId="0" applyNumberFormat="1" applyFont="1" applyFill="1" applyBorder="1"/>
    <xf numFmtId="3" fontId="22" fillId="3" borderId="0" xfId="0" applyNumberFormat="1" applyFont="1" applyFill="1" applyBorder="1"/>
    <xf numFmtId="164" fontId="22" fillId="3" borderId="0" xfId="0" applyNumberFormat="1" applyFont="1" applyFill="1" applyBorder="1"/>
    <xf numFmtId="0" fontId="8" fillId="3" borderId="0" xfId="0" applyFont="1" applyFill="1" applyAlignment="1">
      <alignment vertical="center"/>
    </xf>
    <xf numFmtId="3" fontId="23" fillId="5" borderId="13" xfId="0" applyNumberFormat="1" applyFont="1" applyFill="1" applyBorder="1" applyAlignment="1">
      <alignment horizontal="right"/>
    </xf>
    <xf numFmtId="164" fontId="23" fillId="5" borderId="0" xfId="0" applyNumberFormat="1" applyFont="1" applyFill="1" applyBorder="1" applyAlignment="1">
      <alignment horizontal="right"/>
    </xf>
    <xf numFmtId="3" fontId="23" fillId="5" borderId="14" xfId="0" applyNumberFormat="1" applyFont="1" applyFill="1" applyBorder="1" applyAlignment="1">
      <alignment horizontal="right"/>
    </xf>
    <xf numFmtId="164" fontId="25" fillId="3" borderId="0" xfId="0" applyNumberFormat="1" applyFont="1" applyFill="1" applyBorder="1" applyAlignment="1">
      <alignment horizontal="right"/>
    </xf>
    <xf numFmtId="0" fontId="22" fillId="3" borderId="0" xfId="0" applyFont="1" applyFill="1" applyBorder="1" applyAlignment="1">
      <alignment horizontal="left"/>
    </xf>
    <xf numFmtId="0" fontId="22" fillId="0" borderId="0" xfId="0" applyFont="1" applyAlignment="1">
      <alignment vertical="center"/>
    </xf>
    <xf numFmtId="0" fontId="25" fillId="3" borderId="0" xfId="0" applyFont="1" applyFill="1" applyAlignment="1">
      <alignment vertical="center"/>
    </xf>
    <xf numFmtId="1" fontId="22" fillId="3" borderId="0" xfId="0" applyNumberFormat="1" applyFont="1" applyFill="1" applyBorder="1" applyAlignment="1">
      <alignment horizontal="center" vertical="center" wrapText="1"/>
    </xf>
    <xf numFmtId="3" fontId="23" fillId="5" borderId="7" xfId="0" applyNumberFormat="1" applyFont="1" applyFill="1" applyBorder="1"/>
    <xf numFmtId="0" fontId="22" fillId="3" borderId="0" xfId="0" applyFont="1" applyFill="1" applyBorder="1" applyAlignment="1">
      <alignment horizontal="center" vertical="center"/>
    </xf>
    <xf numFmtId="0" fontId="25" fillId="3" borderId="0" xfId="0" applyFont="1" applyFill="1" applyBorder="1" applyAlignment="1"/>
    <xf numFmtId="0" fontId="22" fillId="2" borderId="0" xfId="0" applyFont="1" applyFill="1" applyAlignment="1">
      <alignment horizontal="left"/>
    </xf>
    <xf numFmtId="0" fontId="22" fillId="2" borderId="0" xfId="0" applyFont="1" applyFill="1" applyAlignment="1">
      <alignment horizontal="left" vertical="center"/>
    </xf>
    <xf numFmtId="0" fontId="25" fillId="3" borderId="0" xfId="0" applyFont="1" applyFill="1" applyBorder="1" applyAlignment="1">
      <alignment horizontal="center"/>
    </xf>
    <xf numFmtId="3" fontId="25" fillId="3" borderId="0" xfId="0" applyNumberFormat="1" applyFont="1" applyFill="1" applyBorder="1" applyAlignment="1">
      <alignment horizontal="center"/>
    </xf>
    <xf numFmtId="167" fontId="25" fillId="3" borderId="0" xfId="0" applyNumberFormat="1" applyFont="1" applyFill="1" applyBorder="1" applyAlignment="1">
      <alignment horizontal="right"/>
    </xf>
    <xf numFmtId="0" fontId="25" fillId="3" borderId="16" xfId="0" applyFont="1" applyFill="1" applyBorder="1"/>
    <xf numFmtId="3" fontId="25" fillId="3" borderId="16" xfId="0" applyNumberFormat="1" applyFont="1" applyFill="1" applyBorder="1" applyAlignment="1">
      <alignment horizontal="right"/>
    </xf>
    <xf numFmtId="3" fontId="25" fillId="3" borderId="16" xfId="0" applyNumberFormat="1" applyFont="1" applyFill="1" applyBorder="1" applyAlignment="1">
      <alignment horizontal="center"/>
    </xf>
    <xf numFmtId="167" fontId="25" fillId="3" borderId="16" xfId="0" applyNumberFormat="1" applyFont="1" applyFill="1" applyBorder="1" applyAlignment="1">
      <alignment horizontal="right"/>
    </xf>
    <xf numFmtId="0" fontId="25" fillId="3" borderId="17" xfId="0" applyFont="1" applyFill="1" applyBorder="1"/>
    <xf numFmtId="3" fontId="25" fillId="3" borderId="17" xfId="0" applyNumberFormat="1" applyFont="1" applyFill="1" applyBorder="1" applyAlignment="1">
      <alignment horizontal="center"/>
    </xf>
    <xf numFmtId="167" fontId="25" fillId="3" borderId="17" xfId="0" applyNumberFormat="1" applyFont="1" applyFill="1" applyBorder="1" applyAlignment="1">
      <alignment horizontal="right"/>
    </xf>
    <xf numFmtId="164" fontId="25" fillId="3" borderId="17" xfId="0" applyNumberFormat="1" applyFont="1" applyFill="1" applyBorder="1" applyAlignment="1">
      <alignment horizontal="right"/>
    </xf>
    <xf numFmtId="0" fontId="7" fillId="0" borderId="0" xfId="5" applyFont="1" applyFill="1"/>
    <xf numFmtId="3" fontId="7" fillId="2" borderId="0" xfId="5" applyNumberFormat="1" applyFont="1" applyFill="1" applyBorder="1"/>
    <xf numFmtId="0" fontId="7" fillId="2" borderId="0" xfId="5" applyFont="1" applyFill="1" applyBorder="1"/>
    <xf numFmtId="0" fontId="7" fillId="2" borderId="18" xfId="5" applyFont="1" applyFill="1" applyBorder="1"/>
    <xf numFmtId="3" fontId="7" fillId="2" borderId="18" xfId="5" applyNumberFormat="1" applyFont="1" applyFill="1" applyBorder="1"/>
    <xf numFmtId="164" fontId="7" fillId="2" borderId="18" xfId="5" applyNumberFormat="1" applyFont="1" applyFill="1" applyBorder="1"/>
    <xf numFmtId="0" fontId="23" fillId="5" borderId="5" xfId="0" applyFont="1" applyFill="1" applyBorder="1" applyAlignment="1">
      <alignment horizontal="left" vertical="center" wrapText="1"/>
    </xf>
    <xf numFmtId="3" fontId="26" fillId="3" borderId="0" xfId="0" applyNumberFormat="1" applyFont="1" applyFill="1"/>
    <xf numFmtId="164" fontId="26" fillId="3" borderId="0" xfId="0" applyNumberFormat="1" applyFont="1" applyFill="1"/>
    <xf numFmtId="3" fontId="25" fillId="0" borderId="0" xfId="0" applyNumberFormat="1" applyFont="1" applyFill="1" applyBorder="1" applyAlignment="1">
      <alignment horizontal="right" vertical="center"/>
    </xf>
    <xf numFmtId="17" fontId="17" fillId="6" borderId="0" xfId="0" quotePrefix="1" applyNumberFormat="1" applyFont="1" applyFill="1"/>
    <xf numFmtId="3" fontId="25" fillId="3" borderId="0" xfId="0" applyNumberFormat="1" applyFont="1" applyFill="1" applyBorder="1" applyAlignment="1">
      <alignment horizontal="center" vertical="center"/>
    </xf>
    <xf numFmtId="164" fontId="25" fillId="3" borderId="0" xfId="0" applyNumberFormat="1" applyFont="1" applyFill="1" applyBorder="1" applyAlignment="1">
      <alignment horizontal="center" vertical="center"/>
    </xf>
    <xf numFmtId="164" fontId="7" fillId="3" borderId="0" xfId="5" applyNumberFormat="1" applyFont="1" applyFill="1"/>
    <xf numFmtId="164" fontId="7" fillId="3" borderId="18" xfId="5" applyNumberFormat="1" applyFont="1" applyFill="1" applyBorder="1"/>
    <xf numFmtId="0" fontId="22" fillId="3" borderId="0" xfId="0" applyFont="1" applyFill="1" applyBorder="1" applyAlignment="1">
      <alignment horizontal="left"/>
    </xf>
    <xf numFmtId="0" fontId="28" fillId="7" borderId="0" xfId="0" applyFont="1" applyFill="1" applyBorder="1" applyAlignment="1">
      <alignment horizontal="center" vertical="center" wrapText="1"/>
    </xf>
    <xf numFmtId="0" fontId="23" fillId="5" borderId="20" xfId="0" applyFont="1" applyFill="1" applyBorder="1" applyAlignment="1">
      <alignment horizontal="center" vertical="center" wrapText="1"/>
    </xf>
    <xf numFmtId="3" fontId="22" fillId="3" borderId="0" xfId="0" applyNumberFormat="1" applyFont="1" applyFill="1" applyBorder="1" applyAlignment="1">
      <alignment horizontal="center"/>
    </xf>
    <xf numFmtId="164" fontId="22" fillId="3" borderId="0" xfId="0" applyNumberFormat="1" applyFont="1" applyFill="1" applyBorder="1" applyAlignment="1">
      <alignment horizontal="center"/>
    </xf>
    <xf numFmtId="3" fontId="23" fillId="5" borderId="13" xfId="0" applyNumberFormat="1" applyFont="1" applyFill="1" applyBorder="1" applyAlignment="1">
      <alignment horizontal="center"/>
    </xf>
    <xf numFmtId="164" fontId="23" fillId="5" borderId="0" xfId="0" applyNumberFormat="1" applyFont="1" applyFill="1" applyBorder="1" applyAlignment="1">
      <alignment horizontal="center"/>
    </xf>
    <xf numFmtId="3" fontId="23" fillId="5" borderId="14" xfId="0" applyNumberFormat="1" applyFont="1" applyFill="1" applyBorder="1" applyAlignment="1">
      <alignment horizontal="center"/>
    </xf>
    <xf numFmtId="0" fontId="22" fillId="3" borderId="0" xfId="0" applyFont="1" applyFill="1" applyBorder="1" applyAlignment="1">
      <alignment horizontal="left"/>
    </xf>
    <xf numFmtId="0" fontId="3" fillId="3" borderId="0" xfId="0" applyFont="1" applyFill="1"/>
    <xf numFmtId="0" fontId="0" fillId="3" borderId="0" xfId="0" applyFill="1" applyAlignment="1">
      <alignment horizontal="left" vertical="center"/>
    </xf>
    <xf numFmtId="3" fontId="23" fillId="5" borderId="5" xfId="0" applyNumberFormat="1" applyFont="1" applyFill="1" applyBorder="1" applyAlignment="1">
      <alignment horizontal="right" vertical="center"/>
    </xf>
    <xf numFmtId="0" fontId="3" fillId="3" borderId="19" xfId="5" applyFont="1" applyFill="1" applyBorder="1" applyAlignment="1">
      <alignment horizontal="right"/>
    </xf>
    <xf numFmtId="0" fontId="3" fillId="3" borderId="19" xfId="0" applyFont="1" applyFill="1" applyBorder="1" applyAlignment="1">
      <alignment horizontal="right"/>
    </xf>
    <xf numFmtId="3" fontId="3" fillId="3" borderId="19" xfId="0" applyNumberFormat="1" applyFont="1" applyFill="1" applyBorder="1" applyAlignment="1">
      <alignment horizontal="right" vertical="center"/>
    </xf>
    <xf numFmtId="0" fontId="3" fillId="3" borderId="0" xfId="5" applyFont="1" applyFill="1" applyBorder="1" applyAlignment="1">
      <alignment horizontal="right"/>
    </xf>
    <xf numFmtId="0" fontId="29" fillId="3" borderId="19" xfId="9" applyFont="1" applyFill="1" applyBorder="1" applyAlignment="1">
      <alignment horizontal="right" vertical="top" wrapText="1"/>
    </xf>
    <xf numFmtId="0" fontId="29" fillId="3" borderId="19" xfId="6" applyFont="1" applyFill="1" applyBorder="1" applyAlignment="1">
      <alignment horizontal="right" vertical="top" wrapText="1"/>
    </xf>
    <xf numFmtId="168" fontId="29" fillId="3" borderId="19" xfId="10" applyNumberFormat="1" applyFont="1" applyFill="1" applyBorder="1" applyAlignment="1">
      <alignment horizontal="right" vertical="top"/>
    </xf>
    <xf numFmtId="168" fontId="29" fillId="3" borderId="19" xfId="6" applyNumberFormat="1" applyFont="1" applyFill="1" applyBorder="1" applyAlignment="1">
      <alignment horizontal="right" vertical="top"/>
    </xf>
    <xf numFmtId="0" fontId="29" fillId="3" borderId="0" xfId="6" applyFont="1" applyFill="1" applyBorder="1" applyAlignment="1">
      <alignment horizontal="right" vertical="top" wrapText="1"/>
    </xf>
    <xf numFmtId="0" fontId="3" fillId="3" borderId="0" xfId="0" applyFont="1" applyFill="1" applyBorder="1" applyAlignment="1">
      <alignment horizontal="right"/>
    </xf>
    <xf numFmtId="168" fontId="29" fillId="3" borderId="0" xfId="6" applyNumberFormat="1" applyFont="1" applyFill="1" applyBorder="1" applyAlignment="1">
      <alignment horizontal="right" vertical="center"/>
    </xf>
    <xf numFmtId="0" fontId="15" fillId="4" borderId="0" xfId="0" applyFont="1" applyFill="1" applyBorder="1" applyAlignment="1">
      <alignment horizontal="left"/>
    </xf>
    <xf numFmtId="0" fontId="23" fillId="5" borderId="5" xfId="0" applyFont="1" applyFill="1" applyBorder="1" applyAlignment="1">
      <alignment horizontal="center" wrapText="1"/>
    </xf>
    <xf numFmtId="0" fontId="0" fillId="3" borderId="0" xfId="0" applyFill="1" applyAlignment="1">
      <alignment horizontal="center"/>
    </xf>
    <xf numFmtId="3" fontId="25" fillId="3" borderId="0" xfId="0" applyNumberFormat="1" applyFont="1" applyFill="1" applyBorder="1" applyAlignment="1">
      <alignment vertical="center"/>
    </xf>
    <xf numFmtId="3" fontId="25" fillId="3" borderId="16" xfId="0" applyNumberFormat="1" applyFont="1" applyFill="1" applyBorder="1" applyAlignment="1"/>
    <xf numFmtId="3" fontId="23" fillId="5" borderId="5" xfId="0" applyNumberFormat="1" applyFont="1" applyFill="1" applyBorder="1" applyAlignment="1"/>
    <xf numFmtId="164" fontId="25" fillId="3" borderId="0" xfId="0" applyNumberFormat="1" applyFont="1" applyFill="1" applyBorder="1" applyAlignment="1">
      <alignment vertical="center"/>
    </xf>
    <xf numFmtId="3" fontId="25" fillId="3" borderId="16" xfId="0" applyNumberFormat="1" applyFont="1" applyFill="1" applyBorder="1" applyAlignment="1">
      <alignment horizontal="right" vertical="center"/>
    </xf>
    <xf numFmtId="164" fontId="22" fillId="3" borderId="16" xfId="0" applyNumberFormat="1" applyFont="1" applyFill="1" applyBorder="1" applyAlignment="1">
      <alignment vertical="center"/>
    </xf>
    <xf numFmtId="164" fontId="22" fillId="3" borderId="16" xfId="0" applyNumberFormat="1" applyFont="1" applyFill="1" applyBorder="1" applyAlignment="1">
      <alignment horizontal="right" vertical="center"/>
    </xf>
    <xf numFmtId="164" fontId="25" fillId="3" borderId="16" xfId="0" applyNumberFormat="1" applyFont="1" applyFill="1" applyBorder="1" applyAlignment="1">
      <alignment horizontal="right" vertical="center"/>
    </xf>
    <xf numFmtId="0" fontId="0" fillId="3" borderId="0" xfId="0" applyFill="1" applyAlignment="1">
      <alignment horizontal="left"/>
    </xf>
    <xf numFmtId="3" fontId="25" fillId="3" borderId="17" xfId="0" applyNumberFormat="1" applyFont="1" applyFill="1" applyBorder="1" applyAlignment="1">
      <alignment horizontal="right"/>
    </xf>
    <xf numFmtId="167" fontId="25" fillId="3" borderId="0" xfId="4" applyNumberFormat="1" applyFont="1" applyFill="1" applyBorder="1" applyAlignment="1">
      <alignment horizontal="right"/>
    </xf>
    <xf numFmtId="166" fontId="25" fillId="0" borderId="0" xfId="0" applyNumberFormat="1" applyFont="1"/>
    <xf numFmtId="166" fontId="30" fillId="3" borderId="0" xfId="0" applyNumberFormat="1" applyFont="1" applyFill="1"/>
    <xf numFmtId="0" fontId="29" fillId="3" borderId="21" xfId="6" applyFont="1" applyFill="1" applyBorder="1" applyAlignment="1">
      <alignment horizontal="right" vertical="top" wrapText="1"/>
    </xf>
    <xf numFmtId="168" fontId="31" fillId="0" borderId="19" xfId="10" applyNumberFormat="1" applyFont="1" applyBorder="1" applyAlignment="1">
      <alignment horizontal="right" vertical="top"/>
    </xf>
    <xf numFmtId="0" fontId="29" fillId="3" borderId="19" xfId="10" applyFont="1" applyFill="1" applyBorder="1" applyAlignment="1">
      <alignment horizontal="right" vertical="top"/>
    </xf>
    <xf numFmtId="0" fontId="29" fillId="3" borderId="19" xfId="10" applyFont="1" applyFill="1" applyBorder="1" applyAlignment="1">
      <alignment horizontal="left" vertical="top"/>
    </xf>
    <xf numFmtId="0" fontId="10" fillId="0" borderId="0" xfId="0" applyFont="1"/>
    <xf numFmtId="0" fontId="10" fillId="5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indent="1"/>
    </xf>
    <xf numFmtId="0" fontId="10" fillId="0" borderId="0" xfId="0" applyFont="1" applyAlignment="1">
      <alignment horizontal="left" indent="2"/>
    </xf>
    <xf numFmtId="0" fontId="32" fillId="5" borderId="0" xfId="0" applyFont="1" applyFill="1" applyAlignment="1">
      <alignment horizontal="left"/>
    </xf>
    <xf numFmtId="166" fontId="25" fillId="0" borderId="18" xfId="0" applyNumberFormat="1" applyFont="1" applyBorder="1"/>
    <xf numFmtId="0" fontId="10" fillId="0" borderId="18" xfId="0" applyFont="1" applyBorder="1" applyAlignment="1">
      <alignment horizontal="left"/>
    </xf>
    <xf numFmtId="0" fontId="10" fillId="5" borderId="0" xfId="0" applyFont="1" applyFill="1" applyBorder="1"/>
    <xf numFmtId="0" fontId="10" fillId="5" borderId="0" xfId="0" applyFont="1" applyFill="1"/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5" borderId="7" xfId="0" applyFont="1" applyFill="1" applyBorder="1" applyAlignment="1">
      <alignment vertical="center"/>
    </xf>
    <xf numFmtId="0" fontId="10" fillId="5" borderId="7" xfId="0" applyFont="1" applyFill="1" applyBorder="1" applyAlignment="1">
      <alignment horizontal="right" vertical="center"/>
    </xf>
    <xf numFmtId="169" fontId="25" fillId="3" borderId="0" xfId="0" applyNumberFormat="1" applyFont="1" applyFill="1" applyBorder="1"/>
    <xf numFmtId="0" fontId="23" fillId="5" borderId="2" xfId="0" applyFont="1" applyFill="1" applyBorder="1" applyAlignment="1">
      <alignment horizontal="center" vertical="center" wrapText="1"/>
    </xf>
    <xf numFmtId="0" fontId="25" fillId="3" borderId="0" xfId="0" applyFont="1" applyFill="1" applyBorder="1" applyAlignment="1">
      <alignment horizontal="left" vertical="top" wrapText="1"/>
    </xf>
    <xf numFmtId="0" fontId="16" fillId="4" borderId="0" xfId="0" applyFont="1" applyFill="1"/>
    <xf numFmtId="0" fontId="33" fillId="4" borderId="0" xfId="7" applyFont="1" applyFill="1" applyAlignment="1">
      <alignment horizontal="left"/>
    </xf>
    <xf numFmtId="0" fontId="34" fillId="3" borderId="0" xfId="0" applyFont="1" applyFill="1"/>
    <xf numFmtId="164" fontId="22" fillId="3" borderId="0" xfId="0" applyNumberFormat="1" applyFont="1" applyFill="1" applyBorder="1" applyAlignment="1">
      <alignment vertical="center"/>
    </xf>
    <xf numFmtId="166" fontId="30" fillId="3" borderId="0" xfId="0" applyNumberFormat="1" applyFont="1" applyFill="1" applyAlignment="1"/>
    <xf numFmtId="3" fontId="22" fillId="3" borderId="0" xfId="0" applyNumberFormat="1" applyFont="1" applyFill="1" applyBorder="1" applyAlignment="1">
      <alignment vertical="center"/>
    </xf>
    <xf numFmtId="0" fontId="23" fillId="5" borderId="22" xfId="0" applyFont="1" applyFill="1" applyBorder="1" applyAlignment="1">
      <alignment horizontal="center" vertical="center" wrapText="1"/>
    </xf>
    <xf numFmtId="167" fontId="23" fillId="5" borderId="7" xfId="0" applyNumberFormat="1" applyFont="1" applyFill="1" applyBorder="1" applyAlignment="1">
      <alignment horizontal="right" wrapText="1"/>
    </xf>
    <xf numFmtId="0" fontId="23" fillId="5" borderId="7" xfId="0" applyFont="1" applyFill="1" applyBorder="1" applyAlignment="1">
      <alignment horizontal="center" wrapText="1"/>
    </xf>
    <xf numFmtId="3" fontId="23" fillId="5" borderId="7" xfId="0" applyNumberFormat="1" applyFont="1" applyFill="1" applyBorder="1" applyAlignment="1">
      <alignment horizontal="center"/>
    </xf>
    <xf numFmtId="164" fontId="23" fillId="5" borderId="5" xfId="0" applyNumberFormat="1" applyFont="1" applyFill="1" applyBorder="1" applyAlignment="1">
      <alignment horizontal="right"/>
    </xf>
    <xf numFmtId="167" fontId="23" fillId="5" borderId="7" xfId="0" applyNumberFormat="1" applyFont="1" applyFill="1" applyBorder="1" applyAlignment="1">
      <alignment horizontal="right" vertical="center" wrapText="1"/>
    </xf>
    <xf numFmtId="0" fontId="23" fillId="5" borderId="7" xfId="0" applyFont="1" applyFill="1" applyBorder="1" applyAlignment="1">
      <alignment horizontal="right" vertical="center" wrapText="1"/>
    </xf>
    <xf numFmtId="164" fontId="23" fillId="5" borderId="5" xfId="0" applyNumberFormat="1" applyFont="1" applyFill="1" applyBorder="1" applyAlignment="1">
      <alignment horizontal="right" vertical="center"/>
    </xf>
    <xf numFmtId="166" fontId="25" fillId="0" borderId="0" xfId="0" applyNumberFormat="1" applyFont="1" applyBorder="1"/>
    <xf numFmtId="166" fontId="25" fillId="0" borderId="0" xfId="0" applyNumberFormat="1" applyFont="1" applyBorder="1" applyAlignment="1">
      <alignment horizontal="right"/>
    </xf>
    <xf numFmtId="167" fontId="25" fillId="3" borderId="17" xfId="4" applyNumberFormat="1" applyFont="1" applyFill="1" applyBorder="1" applyAlignment="1">
      <alignment horizontal="right"/>
    </xf>
    <xf numFmtId="0" fontId="37" fillId="3" borderId="0" xfId="0" applyFont="1" applyFill="1"/>
    <xf numFmtId="167" fontId="10" fillId="3" borderId="0" xfId="11" applyNumberFormat="1" applyFont="1" applyFill="1"/>
    <xf numFmtId="0" fontId="23" fillId="5" borderId="8" xfId="0" applyFont="1" applyFill="1" applyBorder="1" applyAlignment="1">
      <alignment horizontal="left" vertical="center" wrapText="1"/>
    </xf>
    <xf numFmtId="0" fontId="23" fillId="5" borderId="4" xfId="0" applyFont="1" applyFill="1" applyBorder="1" applyAlignment="1">
      <alignment horizontal="left" vertical="center" wrapText="1"/>
    </xf>
    <xf numFmtId="0" fontId="23" fillId="5" borderId="8" xfId="0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0" fontId="38" fillId="3" borderId="0" xfId="1" applyFont="1" applyFill="1" applyAlignment="1" applyProtection="1">
      <alignment horizontal="left" wrapText="1"/>
    </xf>
    <xf numFmtId="0" fontId="25" fillId="3" borderId="0" xfId="0" applyFont="1" applyFill="1" applyAlignment="1">
      <alignment horizontal="left" wrapText="1"/>
    </xf>
    <xf numFmtId="0" fontId="23" fillId="5" borderId="10" xfId="0" applyFont="1" applyFill="1" applyBorder="1" applyAlignment="1">
      <alignment horizontal="left" vertical="center" wrapText="1"/>
    </xf>
    <xf numFmtId="0" fontId="24" fillId="5" borderId="0" xfId="0" applyFont="1" applyFill="1" applyBorder="1" applyAlignment="1">
      <alignment horizontal="left"/>
    </xf>
    <xf numFmtId="0" fontId="23" fillId="5" borderId="2" xfId="0" applyFont="1" applyFill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left" vertical="center" wrapText="1"/>
    </xf>
    <xf numFmtId="0" fontId="23" fillId="5" borderId="9" xfId="0" applyFont="1" applyFill="1" applyBorder="1" applyAlignment="1">
      <alignment horizontal="left" vertical="center" wrapText="1"/>
    </xf>
    <xf numFmtId="0" fontId="24" fillId="5" borderId="15" xfId="0" applyFont="1" applyFill="1" applyBorder="1" applyAlignment="1">
      <alignment horizontal="left"/>
    </xf>
    <xf numFmtId="0" fontId="22" fillId="0" borderId="0" xfId="0" applyFont="1" applyAlignment="1">
      <alignment horizontal="left" vertical="center" wrapText="1"/>
    </xf>
    <xf numFmtId="0" fontId="22" fillId="3" borderId="0" xfId="0" applyFont="1" applyFill="1" applyBorder="1" applyAlignment="1">
      <alignment horizontal="left" vertical="center"/>
    </xf>
    <xf numFmtId="1" fontId="23" fillId="5" borderId="9" xfId="0" applyNumberFormat="1" applyFont="1" applyFill="1" applyBorder="1" applyAlignment="1">
      <alignment horizontal="center" vertical="center" wrapText="1"/>
    </xf>
    <xf numFmtId="1" fontId="23" fillId="5" borderId="15" xfId="0" applyNumberFormat="1" applyFont="1" applyFill="1" applyBorder="1" applyAlignment="1">
      <alignment horizontal="center" vertical="center" wrapText="1"/>
    </xf>
    <xf numFmtId="0" fontId="25" fillId="3" borderId="0" xfId="0" applyFont="1" applyFill="1" applyBorder="1" applyAlignment="1">
      <alignment horizontal="left" vertical="center" wrapText="1"/>
    </xf>
    <xf numFmtId="0" fontId="22" fillId="3" borderId="0" xfId="0" applyFont="1" applyFill="1" applyBorder="1" applyAlignment="1">
      <alignment horizontal="left" vertical="center" wrapText="1"/>
    </xf>
    <xf numFmtId="0" fontId="22" fillId="3" borderId="0" xfId="0" applyFont="1" applyFill="1" applyBorder="1" applyAlignment="1">
      <alignment horizontal="left"/>
    </xf>
    <xf numFmtId="1" fontId="23" fillId="5" borderId="10" xfId="0" applyNumberFormat="1" applyFont="1" applyFill="1" applyBorder="1" applyAlignment="1">
      <alignment horizontal="left" vertical="center" wrapText="1"/>
    </xf>
    <xf numFmtId="0" fontId="25" fillId="3" borderId="0" xfId="0" applyFont="1" applyFill="1" applyBorder="1" applyAlignment="1">
      <alignment horizontal="left"/>
    </xf>
    <xf numFmtId="0" fontId="8" fillId="3" borderId="0" xfId="0" applyFont="1" applyFill="1" applyAlignment="1">
      <alignment horizontal="left" vertical="center" wrapText="1"/>
    </xf>
    <xf numFmtId="0" fontId="23" fillId="5" borderId="9" xfId="0" applyFont="1" applyFill="1" applyBorder="1" applyAlignment="1">
      <alignment horizontal="center" vertical="center" wrapText="1"/>
    </xf>
    <xf numFmtId="0" fontId="24" fillId="5" borderId="15" xfId="0" applyFont="1" applyFill="1" applyBorder="1" applyAlignment="1"/>
    <xf numFmtId="0" fontId="23" fillId="5" borderId="5" xfId="0" applyFont="1" applyFill="1" applyBorder="1" applyAlignment="1">
      <alignment horizontal="center" vertical="center" wrapText="1"/>
    </xf>
    <xf numFmtId="0" fontId="23" fillId="5" borderId="7" xfId="0" applyFont="1" applyFill="1" applyBorder="1" applyAlignment="1">
      <alignment horizontal="center" vertical="center" wrapText="1"/>
    </xf>
    <xf numFmtId="0" fontId="25" fillId="3" borderId="10" xfId="0" applyFont="1" applyFill="1" applyBorder="1" applyAlignment="1">
      <alignment horizontal="left" vertical="top" wrapText="1"/>
    </xf>
  </cellXfs>
  <cellStyles count="12">
    <cellStyle name="Hipervínculo" xfId="1" builtinId="8"/>
    <cellStyle name="Hipervínculo 2" xfId="7" xr:uid="{00000000-0005-0000-0000-000001000000}"/>
    <cellStyle name="Normal" xfId="0" builtinId="0"/>
    <cellStyle name="Normal 17" xfId="2" xr:uid="{00000000-0005-0000-0000-000004000000}"/>
    <cellStyle name="Normal 2" xfId="3" xr:uid="{00000000-0005-0000-0000-000005000000}"/>
    <cellStyle name="Normal 3" xfId="5" xr:uid="{00000000-0005-0000-0000-000006000000}"/>
    <cellStyle name="Normal 4" xfId="8" xr:uid="{00000000-0005-0000-0000-000007000000}"/>
    <cellStyle name="Normal_BBDD" xfId="9" xr:uid="{27335E9A-1289-43C8-BADA-6912278A61C4}"/>
    <cellStyle name="Normal_BBDD (2)" xfId="6" xr:uid="{00000000-0005-0000-0000-000008000000}"/>
    <cellStyle name="Normal_Hoja1" xfId="10" xr:uid="{D875809E-9C5D-43EF-A4AE-7E30BE6C65C8}"/>
    <cellStyle name="Porcentaje" xfId="11" builtinId="5"/>
    <cellStyle name="Porcentaje 2" xfId="4" xr:uid="{00000000-0005-0000-0000-00000B000000}"/>
  </cellStyles>
  <dxfs count="68">
    <dxf>
      <alignment horizontal="right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vertical="center"/>
    </dxf>
    <dxf>
      <alignment horizontal="center"/>
    </dxf>
    <dxf>
      <fill>
        <patternFill patternType="solid">
          <fgColor indexed="64"/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border>
        <bottom style="medium">
          <color theme="6"/>
        </bottom>
      </border>
    </dxf>
    <dxf>
      <border>
        <bottom style="medium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font>
        <sz val="12"/>
      </font>
    </dxf>
    <dxf>
      <border>
        <bottom/>
      </border>
    </dxf>
    <dxf>
      <font>
        <name val="Calibri"/>
        <scheme val="minor"/>
      </font>
    </dxf>
    <dxf>
      <font>
        <color theme="7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ill>
        <patternFill>
          <bgColor theme="6"/>
        </patternFill>
      </fill>
    </dxf>
    <dxf>
      <fill>
        <patternFill>
          <bgColor theme="6"/>
        </patternFill>
      </fill>
    </dxf>
    <dxf>
      <font>
        <sz val="13"/>
        <color theme="0"/>
        <name val="Arial Narrow"/>
        <scheme val="none"/>
      </font>
      <fill>
        <patternFill patternType="solid">
          <fgColor indexed="64"/>
          <bgColor rgb="FF0070C0"/>
        </patternFill>
      </fill>
      <alignment horizontal="left" readingOrder="0"/>
    </dxf>
    <dxf>
      <font>
        <name val="Arial Narrow"/>
        <scheme val="none"/>
      </font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border>
        <bottom style="thin">
          <color theme="0"/>
        </bottom>
      </border>
    </dxf>
    <dxf>
      <border>
        <bottom style="thin">
          <color theme="0"/>
        </bottom>
      </border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alignment horizontal="left" readingOrder="0"/>
    </dxf>
    <dxf>
      <alignment vertical="center" readingOrder="0"/>
    </dxf>
    <dxf>
      <alignment horizontal="center" readingOrder="0"/>
    </dxf>
    <dxf>
      <alignment wrapText="1" readingOrder="0"/>
    </dxf>
    <dxf>
      <numFmt numFmtId="166" formatCode="_-* #,##0.0_-;\-* #,##0.0_-;_-* &quot;-&quot;??_-;_-@_-"/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  <i val="0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i val="0"/>
        <color theme="1"/>
      </font>
      <fill>
        <patternFill patternType="solid">
          <fgColor theme="4" tint="0.79998168889431442"/>
          <bgColor theme="4" tint="0.79995117038483843"/>
        </patternFill>
      </fill>
      <border>
        <top style="thin">
          <color theme="4" tint="0.39997558519241921"/>
        </top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67"/>
      <tableStyleElement type="totalRow" dxfId="66"/>
      <tableStyleElement type="firstRowStripe" dxfId="65"/>
      <tableStyleElement type="firstColumnStripe" dxfId="64"/>
      <tableStyleElement type="firstSubtotalColumn" dxfId="63"/>
      <tableStyleElement type="firstSubtotalRow" dxfId="62"/>
      <tableStyleElement type="secondSubtotalRow" dxfId="61"/>
      <tableStyleElement type="firstRowSubheading" dxfId="60"/>
      <tableStyleElement type="secondRowSubheading" dxfId="59"/>
      <tableStyleElement type="pageFieldLabels" dxfId="58"/>
      <tableStyleElement type="pageFieldValues" dxfId="5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390525</xdr:colOff>
      <xdr:row>4</xdr:row>
      <xdr:rowOff>0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0" y="0"/>
          <a:ext cx="9534525" cy="1333500"/>
        </a:xfrm>
        <a:prstGeom prst="rect">
          <a:avLst/>
        </a:prstGeom>
        <a:solidFill>
          <a:srgbClr val="FFA3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/>
        </a:p>
      </xdr:txBody>
    </xdr:sp>
    <xdr:clientData/>
  </xdr:twoCellAnchor>
  <xdr:twoCellAnchor>
    <xdr:from>
      <xdr:col>1</xdr:col>
      <xdr:colOff>495299</xdr:colOff>
      <xdr:row>0</xdr:row>
      <xdr:rowOff>161925</xdr:rowOff>
    </xdr:from>
    <xdr:to>
      <xdr:col>12</xdr:col>
      <xdr:colOff>457200</xdr:colOff>
      <xdr:row>3</xdr:row>
      <xdr:rowOff>180976</xdr:rowOff>
    </xdr:to>
    <xdr:sp macro="" textlink="">
      <xdr:nvSpPr>
        <xdr:cNvPr id="15" name="CuadroTexto 1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257299" y="161925"/>
          <a:ext cx="8343901" cy="101917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457200" rtl="0" eaLnBrk="1" latinLnBrk="0" hangingPunct="1">
            <a:lnSpc>
              <a:spcPct val="80000"/>
            </a:lnSpc>
          </a:pPr>
          <a:r>
            <a:rPr lang="es-ES" sz="3200" kern="1200" baseline="0">
              <a:solidFill>
                <a:schemeClr val="bg1"/>
              </a:solidFill>
              <a:latin typeface="Calibri Light" panose="020F0302020204030204" pitchFamily="34" charset="0"/>
              <a:ea typeface="+mn-ea"/>
              <a:cs typeface="+mn-cs"/>
            </a:rPr>
            <a:t>CUADROS DE RESULTADOS TURISMO EMISIVO</a:t>
          </a:r>
        </a:p>
        <a:p>
          <a:pPr marL="0" indent="0" algn="l" defTabSz="457200" rtl="0" eaLnBrk="1" latinLnBrk="0" hangingPunct="1">
            <a:lnSpc>
              <a:spcPct val="80000"/>
            </a:lnSpc>
          </a:pPr>
          <a:r>
            <a:rPr lang="es-ES" sz="1600" kern="1200">
              <a:solidFill>
                <a:schemeClr val="bg1"/>
              </a:solidFill>
              <a:latin typeface="Calibri Light" panose="020F0302020204030204" pitchFamily="34" charset="0"/>
              <a:ea typeface="+mn-ea"/>
              <a:cs typeface="+mn-cs"/>
            </a:rPr>
            <a:t>Segundo Trimestre / Primer Semestre</a:t>
          </a:r>
          <a:r>
            <a:rPr lang="es-ES" sz="1600" kern="1200" baseline="0">
              <a:solidFill>
                <a:schemeClr val="bg1"/>
              </a:solidFill>
              <a:latin typeface="Calibri Light" panose="020F0302020204030204" pitchFamily="34" charset="0"/>
              <a:ea typeface="+mn-ea"/>
              <a:cs typeface="+mn-cs"/>
            </a:rPr>
            <a:t> 2019-2018</a:t>
          </a:r>
          <a:endParaRPr lang="es-ES" sz="1600" kern="1200">
            <a:solidFill>
              <a:schemeClr val="bg1"/>
            </a:solidFill>
            <a:latin typeface="Calibri Light" panose="020F0302020204030204" pitchFamily="34" charset="0"/>
            <a:ea typeface="+mn-ea"/>
            <a:cs typeface="+mn-cs"/>
          </a:endParaRPr>
        </a:p>
        <a:p>
          <a:pPr marL="0" indent="0" algn="l" defTabSz="457200" rtl="0" eaLnBrk="1" latinLnBrk="0" hangingPunct="1">
            <a:lnSpc>
              <a:spcPct val="80000"/>
            </a:lnSpc>
          </a:pPr>
          <a:endParaRPr lang="es-ES" sz="1100" kern="1200">
            <a:solidFill>
              <a:schemeClr val="bg1"/>
            </a:solidFill>
            <a:latin typeface="Calibri Light" panose="020F0302020204030204" pitchFamily="34" charset="0"/>
            <a:ea typeface="+mn-ea"/>
            <a:cs typeface="+mn-cs"/>
          </a:endParaRPr>
        </a:p>
        <a:p>
          <a:pPr marL="0" indent="0" algn="l" defTabSz="457200" rtl="0" eaLnBrk="1" latinLnBrk="0" hangingPunct="1">
            <a:lnSpc>
              <a:spcPct val="80000"/>
            </a:lnSpc>
          </a:pPr>
          <a:r>
            <a:rPr lang="es-ES" sz="1100" kern="1200">
              <a:solidFill>
                <a:schemeClr val="bg1"/>
              </a:solidFill>
              <a:latin typeface="Calibri Light" panose="020F0302020204030204" pitchFamily="34" charset="0"/>
              <a:ea typeface="+mn-ea"/>
              <a:cs typeface="+mn-cs"/>
            </a:rPr>
            <a:t>Cifras provisorias y rectificadas, Septiembre 2019</a:t>
          </a:r>
        </a:p>
        <a:p>
          <a:pPr>
            <a:lnSpc>
              <a:spcPct val="80000"/>
            </a:lnSpc>
          </a:pPr>
          <a:endParaRPr lang="es-ES" sz="2000" baseline="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0</xdr:col>
      <xdr:colOff>133349</xdr:colOff>
      <xdr:row>0</xdr:row>
      <xdr:rowOff>180975</xdr:rowOff>
    </xdr:from>
    <xdr:to>
      <xdr:col>1</xdr:col>
      <xdr:colOff>428624</xdr:colOff>
      <xdr:row>4</xdr:row>
      <xdr:rowOff>13372</xdr:rowOff>
    </xdr:to>
    <xdr:sp macro="" textlink="">
      <xdr:nvSpPr>
        <xdr:cNvPr id="19" name="CuadroTexto 1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33349" y="180975"/>
          <a:ext cx="1057275" cy="116589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r" defTabSz="457200" rtl="0" eaLnBrk="1" latinLnBrk="0" hangingPunct="1">
            <a:lnSpc>
              <a:spcPct val="60000"/>
            </a:lnSpc>
          </a:pPr>
          <a:r>
            <a:rPr lang="es-ES" sz="5400" b="1" kern="1200">
              <a:solidFill>
                <a:schemeClr val="bg1"/>
              </a:solidFill>
              <a:latin typeface="+mn-lt"/>
              <a:ea typeface="+mn-ea"/>
              <a:cs typeface="+mn-cs"/>
            </a:rPr>
            <a:t>20</a:t>
          </a:r>
        </a:p>
        <a:p>
          <a:pPr marL="0" indent="0" algn="r" defTabSz="457200" rtl="0" eaLnBrk="1" latinLnBrk="0" hangingPunct="1">
            <a:lnSpc>
              <a:spcPct val="60000"/>
            </a:lnSpc>
          </a:pPr>
          <a:r>
            <a:rPr lang="es-ES" sz="5400" b="1" kern="1200">
              <a:solidFill>
                <a:schemeClr val="bg1"/>
              </a:solidFill>
              <a:latin typeface="+mn-lt"/>
              <a:ea typeface="+mn-ea"/>
              <a:cs typeface="+mn-cs"/>
            </a:rPr>
            <a:t>19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5</xdr:row>
      <xdr:rowOff>54375</xdr:rowOff>
    </xdr:to>
    <xdr:cxnSp macro="">
      <xdr:nvCxnSpPr>
        <xdr:cNvPr id="21" name="Conector recto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0" y="0"/>
          <a:ext cx="0" cy="864000"/>
        </a:xfrm>
        <a:prstGeom prst="line">
          <a:avLst/>
        </a:prstGeom>
        <a:ln w="3175" cmpd="sng">
          <a:solidFill>
            <a:schemeClr val="bg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409575</xdr:colOff>
      <xdr:row>0</xdr:row>
      <xdr:rowOff>209550</xdr:rowOff>
    </xdr:from>
    <xdr:to>
      <xdr:col>1</xdr:col>
      <xdr:colOff>419100</xdr:colOff>
      <xdr:row>3</xdr:row>
      <xdr:rowOff>133350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 flipH="1">
          <a:off x="1171575" y="209550"/>
          <a:ext cx="9525" cy="923925"/>
        </a:xfrm>
        <a:prstGeom prst="line">
          <a:avLst/>
        </a:prstGeom>
        <a:ln w="3175" cmpd="sng">
          <a:solidFill>
            <a:schemeClr val="bg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381000</xdr:colOff>
      <xdr:row>0</xdr:row>
      <xdr:rowOff>9524</xdr:rowOff>
    </xdr:from>
    <xdr:to>
      <xdr:col>15</xdr:col>
      <xdr:colOff>22797</xdr:colOff>
      <xdr:row>3</xdr:row>
      <xdr:rowOff>333374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0" y="9524"/>
          <a:ext cx="1927797" cy="1323975"/>
        </a:xfrm>
        <a:prstGeom prst="rect">
          <a:avLst/>
        </a:prstGeom>
      </xdr:spPr>
    </xdr:pic>
    <xdr:clientData/>
  </xdr:twoCellAnchor>
  <xdr:twoCellAnchor>
    <xdr:from>
      <xdr:col>0</xdr:col>
      <xdr:colOff>371475</xdr:colOff>
      <xdr:row>5</xdr:row>
      <xdr:rowOff>161925</xdr:rowOff>
    </xdr:from>
    <xdr:to>
      <xdr:col>5</xdr:col>
      <xdr:colOff>581025</xdr:colOff>
      <xdr:row>7</xdr:row>
      <xdr:rowOff>152400</xdr:rowOff>
    </xdr:to>
    <xdr:sp macro="" textlink="">
      <xdr:nvSpPr>
        <xdr:cNvPr id="26" name="Título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/>
        </xdr:cNvSpPr>
      </xdr:nvSpPr>
      <xdr:spPr>
        <a:xfrm>
          <a:off x="371475" y="1685925"/>
          <a:ext cx="4019550" cy="371475"/>
        </a:xfrm>
        <a:prstGeom prst="rect">
          <a:avLst/>
        </a:prstGeom>
      </xdr:spPr>
      <xdr:txBody>
        <a:bodyPr wrap="square" anchor="ctr">
          <a:no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ct val="80000"/>
            </a:lnSpc>
          </a:pPr>
          <a:r>
            <a:rPr lang="es-ES_tradnl" sz="2400">
              <a:solidFill>
                <a:schemeClr val="accent3"/>
              </a:solidFill>
              <a:latin typeface="Calibri Light"/>
              <a:cs typeface="Calibri Light"/>
            </a:rPr>
            <a:t>Contenido</a:t>
          </a:r>
          <a:endParaRPr lang="en-US" sz="2400">
            <a:solidFill>
              <a:schemeClr val="accent3"/>
            </a:solidFill>
            <a:latin typeface="Calibri Light"/>
            <a:cs typeface="Calibri Light"/>
          </a:endParaRPr>
        </a:p>
      </xdr:txBody>
    </xdr:sp>
    <xdr:clientData/>
  </xdr:twoCellAnchor>
  <xdr:twoCellAnchor>
    <xdr:from>
      <xdr:col>0</xdr:col>
      <xdr:colOff>266700</xdr:colOff>
      <xdr:row>5</xdr:row>
      <xdr:rowOff>95250</xdr:rowOff>
    </xdr:from>
    <xdr:to>
      <xdr:col>0</xdr:col>
      <xdr:colOff>266700</xdr:colOff>
      <xdr:row>8</xdr:row>
      <xdr:rowOff>22242</xdr:rowOff>
    </xdr:to>
    <xdr:cxnSp macro="">
      <xdr:nvCxnSpPr>
        <xdr:cNvPr id="28" name="Conector recto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266700" y="1619250"/>
          <a:ext cx="0" cy="498492"/>
        </a:xfrm>
        <a:prstGeom prst="line">
          <a:avLst/>
        </a:prstGeom>
        <a:ln>
          <a:solidFill>
            <a:schemeClr val="accent3"/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45</xdr:row>
      <xdr:rowOff>0</xdr:rowOff>
    </xdr:from>
    <xdr:to>
      <xdr:col>1</xdr:col>
      <xdr:colOff>114300</xdr:colOff>
      <xdr:row>49</xdr:row>
      <xdr:rowOff>33384</xdr:rowOff>
    </xdr:to>
    <xdr:sp macro="" textlink="">
      <xdr:nvSpPr>
        <xdr:cNvPr id="36" name="CuadroTexto 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0" y="9639300"/>
          <a:ext cx="2181225" cy="68108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2000" baseline="0">
              <a:solidFill>
                <a:schemeClr val="bg1"/>
              </a:solidFill>
              <a:latin typeface="Arial Narrow" panose="020B0606020202030204" pitchFamily="34" charset="0"/>
            </a:rPr>
            <a:t>SEPTIEMBRE 2017</a:t>
          </a:r>
        </a:p>
        <a:p>
          <a:endParaRPr lang="es-ES" sz="2000">
            <a:solidFill>
              <a:schemeClr val="bg1">
                <a:lumMod val="50000"/>
              </a:schemeClr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</xdr:col>
      <xdr:colOff>304800</xdr:colOff>
      <xdr:row>45</xdr:row>
      <xdr:rowOff>0</xdr:rowOff>
    </xdr:from>
    <xdr:to>
      <xdr:col>8</xdr:col>
      <xdr:colOff>390525</xdr:colOff>
      <xdr:row>47</xdr:row>
      <xdr:rowOff>62794</xdr:rowOff>
    </xdr:to>
    <xdr:sp macro="" textlink="">
      <xdr:nvSpPr>
        <xdr:cNvPr id="38" name="CuadroTexto 4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2371725" y="9639300"/>
          <a:ext cx="5048250" cy="38664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000">
              <a:solidFill>
                <a:schemeClr val="bg1"/>
              </a:solidFill>
              <a:latin typeface="Arial Narrow" panose="020B0606020202030204" pitchFamily="34" charset="0"/>
            </a:rPr>
            <a:t>DIVISIÓN</a:t>
          </a:r>
          <a:r>
            <a:rPr lang="es-ES" sz="1000" baseline="0">
              <a:solidFill>
                <a:schemeClr val="bg1"/>
              </a:solidFill>
              <a:latin typeface="Arial Narrow" panose="020B0606020202030204" pitchFamily="34" charset="0"/>
            </a:rPr>
            <a:t> DE ESTUDIOS, SUBSECRETARÍA DE TURISMO</a:t>
          </a:r>
          <a:endParaRPr lang="es-ES" sz="1000">
            <a:solidFill>
              <a:schemeClr val="bg1"/>
            </a:solidFill>
            <a:latin typeface="Arial Narrow" panose="020B0606020202030204" pitchFamily="34" charset="0"/>
          </a:endParaRPr>
        </a:p>
        <a:p>
          <a:r>
            <a:rPr lang="es-ES" sz="1000" kern="1200" baseline="0">
              <a:solidFill>
                <a:schemeClr val="bg1"/>
              </a:solidFill>
              <a:latin typeface="Arial Narrow" panose="020B0606020202030204" pitchFamily="34" charset="0"/>
              <a:ea typeface="+mn-ea"/>
              <a:cs typeface="+mn-cs"/>
            </a:rPr>
            <a:t>DEPARTAMENTO DE ESTADÍSTICAS, </a:t>
          </a:r>
          <a:r>
            <a:rPr lang="es-ES" sz="1000" baseline="0">
              <a:solidFill>
                <a:schemeClr val="bg1"/>
              </a:solidFill>
              <a:latin typeface="Arial Narrow" panose="020B0606020202030204" pitchFamily="34" charset="0"/>
            </a:rPr>
            <a:t>SERNATUR</a:t>
          </a:r>
          <a:endParaRPr lang="es-ES" sz="1000">
            <a:solidFill>
              <a:schemeClr val="bg1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0</xdr:colOff>
      <xdr:row>46</xdr:row>
      <xdr:rowOff>159975</xdr:rowOff>
    </xdr:to>
    <xdr:cxnSp macro="">
      <xdr:nvCxnSpPr>
        <xdr:cNvPr id="40" name="Conector recto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>
          <a:off x="0" y="9639300"/>
          <a:ext cx="0" cy="321900"/>
        </a:xfrm>
        <a:prstGeom prst="line">
          <a:avLst/>
        </a:prstGeom>
        <a:ln w="12700">
          <a:solidFill>
            <a:srgbClr val="FF0000"/>
          </a:solidFill>
          <a:miter lim="800000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45</xdr:row>
      <xdr:rowOff>28575</xdr:rowOff>
    </xdr:from>
    <xdr:to>
      <xdr:col>1</xdr:col>
      <xdr:colOff>123825</xdr:colOff>
      <xdr:row>47</xdr:row>
      <xdr:rowOff>26625</xdr:rowOff>
    </xdr:to>
    <xdr:cxnSp macro="">
      <xdr:nvCxnSpPr>
        <xdr:cNvPr id="44" name="Conector recto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/>
      </xdr:nvCxnSpPr>
      <xdr:spPr>
        <a:xfrm>
          <a:off x="2190750" y="9667875"/>
          <a:ext cx="0" cy="321900"/>
        </a:xfrm>
        <a:prstGeom prst="line">
          <a:avLst/>
        </a:prstGeom>
        <a:ln w="12700">
          <a:solidFill>
            <a:schemeClr val="bg1"/>
          </a:solidFill>
          <a:miter lim="800000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44</xdr:row>
      <xdr:rowOff>123824</xdr:rowOff>
    </xdr:from>
    <xdr:to>
      <xdr:col>2</xdr:col>
      <xdr:colOff>390525</xdr:colOff>
      <xdr:row>44</xdr:row>
      <xdr:rowOff>190499</xdr:rowOff>
    </xdr:to>
    <xdr:grpSp>
      <xdr:nvGrpSpPr>
        <xdr:cNvPr id="51" name="Agrupar 1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GrpSpPr/>
      </xdr:nvGrpSpPr>
      <xdr:grpSpPr>
        <a:xfrm>
          <a:off x="0" y="9077324"/>
          <a:ext cx="1914525" cy="66675"/>
          <a:chOff x="-855581" y="7329875"/>
          <a:chExt cx="3019627" cy="127007"/>
        </a:xfrm>
      </xdr:grpSpPr>
      <xdr:sp macro="" textlink="">
        <xdr:nvSpPr>
          <xdr:cNvPr id="52" name="Rectángulo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/>
        </xdr:nvSpPr>
        <xdr:spPr>
          <a:xfrm rot="5400000" flipH="1">
            <a:off x="1798103" y="7090939"/>
            <a:ext cx="127007" cy="604879"/>
          </a:xfrm>
          <a:prstGeom prst="rect">
            <a:avLst/>
          </a:prstGeom>
          <a:solidFill>
            <a:srgbClr val="0091B2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53" name="Rectángulo 52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/>
        </xdr:nvSpPr>
        <xdr:spPr>
          <a:xfrm rot="5400000" flipH="1">
            <a:off x="1193224" y="7090939"/>
            <a:ext cx="127007" cy="604879"/>
          </a:xfrm>
          <a:prstGeom prst="rect">
            <a:avLst/>
          </a:prstGeom>
          <a:solidFill>
            <a:schemeClr val="accent1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54" name="Rectángulo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/>
        </xdr:nvSpPr>
        <xdr:spPr>
          <a:xfrm rot="5400000" flipH="1">
            <a:off x="589826" y="7090939"/>
            <a:ext cx="127007" cy="604879"/>
          </a:xfrm>
          <a:prstGeom prst="rect">
            <a:avLst/>
          </a:prstGeom>
          <a:solidFill>
            <a:srgbClr val="555559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55" name="Rectángulo 5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/>
        </xdr:nvSpPr>
        <xdr:spPr>
          <a:xfrm rot="5400000" flipH="1">
            <a:off x="-15054" y="7090939"/>
            <a:ext cx="127007" cy="604879"/>
          </a:xfrm>
          <a:prstGeom prst="rect">
            <a:avLst/>
          </a:prstGeom>
          <a:solidFill>
            <a:srgbClr val="509E2F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56" name="Rectángulo 5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/>
        </xdr:nvSpPr>
        <xdr:spPr>
          <a:xfrm rot="5400000" flipH="1">
            <a:off x="-616645" y="7090939"/>
            <a:ext cx="127007" cy="604879"/>
          </a:xfrm>
          <a:prstGeom prst="rect">
            <a:avLst/>
          </a:prstGeom>
          <a:solidFill>
            <a:srgbClr val="A3188F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</xdr:grpSp>
    <xdr:clientData/>
  </xdr:twoCellAnchor>
  <xdr:twoCellAnchor editAs="oneCell">
    <xdr:from>
      <xdr:col>6</xdr:col>
      <xdr:colOff>771525</xdr:colOff>
      <xdr:row>45</xdr:row>
      <xdr:rowOff>57150</xdr:rowOff>
    </xdr:from>
    <xdr:to>
      <xdr:col>9</xdr:col>
      <xdr:colOff>310457</xdr:colOff>
      <xdr:row>49</xdr:row>
      <xdr:rowOff>32023</xdr:rowOff>
    </xdr:to>
    <xdr:pic>
      <xdr:nvPicPr>
        <xdr:cNvPr id="62" name="Imagen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19825" y="8886825"/>
          <a:ext cx="1834457" cy="73687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15</xdr:col>
      <xdr:colOff>9524</xdr:colOff>
      <xdr:row>49</xdr:row>
      <xdr:rowOff>76200</xdr:rowOff>
    </xdr:to>
    <xdr:sp macro="" textlink="">
      <xdr:nvSpPr>
        <xdr:cNvPr id="37" name="Rectángulo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0" y="8001000"/>
          <a:ext cx="11439524" cy="838200"/>
        </a:xfrm>
        <a:prstGeom prst="rect">
          <a:avLst/>
        </a:prstGeom>
        <a:solidFill>
          <a:srgbClr val="FFA300"/>
        </a:solidFill>
        <a:ln w="6350" cap="flat" cmpd="sng" algn="ctr">
          <a:noFill/>
          <a:prstDash val="solid"/>
          <a:miter lim="800000"/>
        </a:ln>
        <a:effectLst/>
      </xdr:spPr>
      <xdr:txBody>
        <a:bodyPr wrap="square" rtlCol="0" anchor="ctr"/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24" b="0" i="0" u="none" strike="noStrike" kern="120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 editAs="oneCell">
    <xdr:from>
      <xdr:col>0</xdr:col>
      <xdr:colOff>76200</xdr:colOff>
      <xdr:row>45</xdr:row>
      <xdr:rowOff>47625</xdr:rowOff>
    </xdr:from>
    <xdr:to>
      <xdr:col>2</xdr:col>
      <xdr:colOff>386657</xdr:colOff>
      <xdr:row>49</xdr:row>
      <xdr:rowOff>22498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" y="8048625"/>
          <a:ext cx="1834457" cy="736873"/>
        </a:xfrm>
        <a:prstGeom prst="rect">
          <a:avLst/>
        </a:prstGeom>
      </xdr:spPr>
    </xdr:pic>
    <xdr:clientData/>
  </xdr:twoCellAnchor>
  <xdr:twoCellAnchor>
    <xdr:from>
      <xdr:col>3</xdr:col>
      <xdr:colOff>76200</xdr:colOff>
      <xdr:row>45</xdr:row>
      <xdr:rowOff>114300</xdr:rowOff>
    </xdr:from>
    <xdr:to>
      <xdr:col>6</xdr:col>
      <xdr:colOff>668752</xdr:colOff>
      <xdr:row>48</xdr:row>
      <xdr:rowOff>136039</xdr:rowOff>
    </xdr:to>
    <xdr:sp macro="" textlink="">
      <xdr:nvSpPr>
        <xdr:cNvPr id="41" name="CuadroTexto 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2362200" y="8115300"/>
          <a:ext cx="2878552" cy="59323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ES" sz="800">
            <a:solidFill>
              <a:schemeClr val="bg1"/>
            </a:solidFill>
          </a:endParaRPr>
        </a:p>
        <a:p>
          <a:r>
            <a:rPr lang="es-ES" sz="800" b="1">
              <a:solidFill>
                <a:schemeClr val="bg1"/>
              </a:solidFill>
            </a:rPr>
            <a:t>SUBSECRETARIA DE TURISMO</a:t>
          </a:r>
          <a:endParaRPr lang="es-ES" sz="800">
            <a:solidFill>
              <a:schemeClr val="bg1"/>
            </a:solidFill>
          </a:endParaRPr>
        </a:p>
        <a:p>
          <a:r>
            <a:rPr lang="es-ES" sz="800" i="1">
              <a:solidFill>
                <a:schemeClr val="bg1"/>
              </a:solidFill>
            </a:rPr>
            <a:t>División de Estudios</a:t>
          </a:r>
          <a:r>
            <a:rPr lang="es-ES" sz="800" i="1" baseline="0">
              <a:solidFill>
                <a:schemeClr val="bg1"/>
              </a:solidFill>
            </a:rPr>
            <a:t> y Territorio</a:t>
          </a:r>
          <a:endParaRPr lang="es-ES" sz="800">
            <a:solidFill>
              <a:schemeClr val="bg1"/>
            </a:solidFill>
          </a:endParaRPr>
        </a:p>
        <a:p>
          <a:r>
            <a:rPr lang="es-ES" sz="800" i="1">
              <a:solidFill>
                <a:schemeClr val="bg1"/>
              </a:solidFill>
            </a:rPr>
            <a:t>http://www.subturismo.gob.cl</a:t>
          </a:r>
        </a:p>
      </xdr:txBody>
    </xdr:sp>
    <xdr:clientData/>
  </xdr:twoCellAnchor>
  <xdr:twoCellAnchor>
    <xdr:from>
      <xdr:col>8</xdr:col>
      <xdr:colOff>704850</xdr:colOff>
      <xdr:row>45</xdr:row>
      <xdr:rowOff>133350</xdr:rowOff>
    </xdr:from>
    <xdr:to>
      <xdr:col>15</xdr:col>
      <xdr:colOff>6443</xdr:colOff>
      <xdr:row>48</xdr:row>
      <xdr:rowOff>155089</xdr:rowOff>
    </xdr:to>
    <xdr:sp macro="" textlink="">
      <xdr:nvSpPr>
        <xdr:cNvPr id="45" name="CuadroTexto 30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6800850" y="8134350"/>
          <a:ext cx="4635593" cy="59323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endParaRPr lang="es-ES" sz="800" i="1">
            <a:solidFill>
              <a:schemeClr val="bg1"/>
            </a:solidFill>
          </a:endParaRPr>
        </a:p>
        <a:p>
          <a:pPr algn="r"/>
          <a:r>
            <a:rPr lang="es-ES" sz="800" b="1">
              <a:solidFill>
                <a:schemeClr val="bg1"/>
              </a:solidFill>
            </a:rPr>
            <a:t>SERVICIO NACIONAL DE TURISMO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Departamento de Estadísticas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http://www.sernatur.cl</a:t>
          </a:r>
          <a:endParaRPr lang="es-ES" sz="80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381000</xdr:colOff>
      <xdr:row>44</xdr:row>
      <xdr:rowOff>114300</xdr:rowOff>
    </xdr:from>
    <xdr:to>
      <xdr:col>14</xdr:col>
      <xdr:colOff>742952</xdr:colOff>
      <xdr:row>45</xdr:row>
      <xdr:rowOff>10200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02587AA6-C9F1-4D4E-9929-8673D9B9FCC4}"/>
            </a:ext>
          </a:extLst>
        </xdr:cNvPr>
        <xdr:cNvSpPr/>
      </xdr:nvSpPr>
      <xdr:spPr>
        <a:xfrm rot="5400000" flipH="1">
          <a:off x="6614776" y="4167524"/>
          <a:ext cx="86400" cy="9505952"/>
        </a:xfrm>
        <a:prstGeom prst="rect">
          <a:avLst/>
        </a:prstGeom>
        <a:solidFill>
          <a:schemeClr val="bg1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>
            <a:solidFill>
              <a:srgbClr val="EB0128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104775</xdr:colOff>
      <xdr:row>2</xdr:row>
      <xdr:rowOff>19050</xdr:rowOff>
    </xdr:to>
    <xdr:sp macro="" textlink="">
      <xdr:nvSpPr>
        <xdr:cNvPr id="2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431B79-AD06-4521-92FE-A029EA517036}"/>
            </a:ext>
          </a:extLst>
        </xdr:cNvPr>
        <xdr:cNvSpPr/>
      </xdr:nvSpPr>
      <xdr:spPr>
        <a:xfrm>
          <a:off x="0" y="0"/>
          <a:ext cx="885825" cy="400050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19050</xdr:rowOff>
    </xdr:to>
    <xdr:sp macro="" textlink="">
      <xdr:nvSpPr>
        <xdr:cNvPr id="2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419456-9022-47E4-92FD-1B5DA304C10C}"/>
            </a:ext>
          </a:extLst>
        </xdr:cNvPr>
        <xdr:cNvSpPr/>
      </xdr:nvSpPr>
      <xdr:spPr>
        <a:xfrm>
          <a:off x="0" y="0"/>
          <a:ext cx="885825" cy="400050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9525</xdr:rowOff>
    </xdr:to>
    <xdr:sp macro="" textlink="">
      <xdr:nvSpPr>
        <xdr:cNvPr id="2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0CE0A83-7791-4744-BC44-B3791D75CD19}"/>
            </a:ext>
          </a:extLst>
        </xdr:cNvPr>
        <xdr:cNvSpPr/>
      </xdr:nvSpPr>
      <xdr:spPr>
        <a:xfrm>
          <a:off x="0" y="0"/>
          <a:ext cx="885825" cy="39052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95250</xdr:colOff>
      <xdr:row>2</xdr:row>
      <xdr:rowOff>38100</xdr:rowOff>
    </xdr:to>
    <xdr:sp macro="" textlink="">
      <xdr:nvSpPr>
        <xdr:cNvPr id="2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B26966-30A2-48BC-9118-F5E54D78B745}"/>
            </a:ext>
          </a:extLst>
        </xdr:cNvPr>
        <xdr:cNvSpPr/>
      </xdr:nvSpPr>
      <xdr:spPr>
        <a:xfrm>
          <a:off x="0" y="9525"/>
          <a:ext cx="857250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4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104775</xdr:colOff>
      <xdr:row>2</xdr:row>
      <xdr:rowOff>19050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0"/>
          <a:ext cx="885825" cy="400050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19050</xdr:rowOff>
    </xdr:to>
    <xdr:sp macro="" textlink="">
      <xdr:nvSpPr>
        <xdr:cNvPr id="7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0" y="0"/>
          <a:ext cx="885825" cy="400050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5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19050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0" y="0"/>
          <a:ext cx="885825" cy="400050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47625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0" y="0"/>
          <a:ext cx="885825" cy="42862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9525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0" y="0"/>
          <a:ext cx="885825" cy="39052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19050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0" y="0"/>
          <a:ext cx="885825" cy="342900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95250</xdr:colOff>
      <xdr:row>2</xdr:row>
      <xdr:rowOff>38100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0" y="9525"/>
          <a:ext cx="857250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ba Carvajal Hermosilla" refreshedDate="43707.709202314814" createdVersion="6" refreshedVersion="6" minRefreshableVersion="3" recordCount="179" xr:uid="{97A06E1A-C5D4-457A-8C48-EB01898130E9}">
  <cacheSource type="worksheet">
    <worksheetSource ref="A1:K180" sheet="BBDD"/>
  </cacheSource>
  <cacheFields count="16">
    <cacheField name="Trimestre" numFmtId="0">
      <sharedItems count="2">
        <s v="Segundo"/>
        <s v="Primer"/>
      </sharedItems>
    </cacheField>
    <cacheField name="Conglomerado" numFmtId="0">
      <sharedItems count="3">
        <s v="Aeropuertos"/>
        <s v="Conglomerado Centro Sur"/>
        <s v="Conglomerado Norte"/>
      </sharedItems>
    </cacheField>
    <cacheField name="Continente" numFmtId="0">
      <sharedItems count="3">
        <s v="América"/>
        <s v="Europa"/>
        <s v="O. Mundo"/>
      </sharedItems>
    </cacheField>
    <cacheField name="Mercado" numFmtId="0">
      <sharedItems count="6">
        <s v="Fronterizos"/>
        <s v="Brasil"/>
        <s v="Norteamérica"/>
        <s v="O. América"/>
        <s v="Europa"/>
        <s v="O. Mundo"/>
      </sharedItems>
    </cacheField>
    <cacheField name="País de Destino" numFmtId="0">
      <sharedItems count="12">
        <s v="Argentina"/>
        <s v="Perú"/>
        <s v="Brasil"/>
        <s v="EE.UU."/>
        <s v="México"/>
        <s v="O. América"/>
        <s v="Colombia"/>
        <s v="Uruguay"/>
        <s v="Caribe"/>
        <s v="Europa"/>
        <s v="O. Mundo"/>
        <s v="Bolivia" u="1"/>
      </sharedItems>
    </cacheField>
    <cacheField name="Motivo del viaje (agrupado1)" numFmtId="0">
      <sharedItems count="2">
        <s v="Personales"/>
        <s v="Negocios"/>
      </sharedItems>
    </cacheField>
    <cacheField name="Motivo del viaje (agrupado2)" numFmtId="0">
      <sharedItems count="4">
        <s v="Vacaciones"/>
        <s v="Visita familiares / amigos"/>
        <s v="Otros"/>
        <s v="Negocios"/>
      </sharedItems>
    </cacheField>
    <cacheField name="Motivo del viaje" numFmtId="0">
      <sharedItems count="7">
        <s v="Vacaciones"/>
        <s v="Visita familiares / amigos"/>
        <s v="Salud"/>
        <s v="Estudios"/>
        <s v="Otros motivos"/>
        <s v="Negocios / profesionales"/>
        <s v="Congresos / seminarios"/>
      </sharedItems>
    </cacheField>
    <cacheField name="LLEGADAS" numFmtId="168">
      <sharedItems containsSemiMixedTypes="0" containsString="0" containsNumber="1" minValue="6.4651180071208154" maxValue="193473.34986142273"/>
    </cacheField>
    <cacheField name="TURISTAS-DIA" numFmtId="168">
      <sharedItems containsSemiMixedTypes="0" containsString="0" containsNumber="1" minValue="41.841521850345757" maxValue="1074185.0252858244"/>
    </cacheField>
    <cacheField name="EGRESO" numFmtId="168">
      <sharedItems containsSemiMixedTypes="0" containsString="0" containsNumber="1" minValue="693.28792611842243" maxValue="99673714.499263644"/>
    </cacheField>
    <cacheField name="PERMANENCIA PROMEDIO" numFmtId="0" formula="'TURISTAS-DIA'/LLEGADAS" databaseField="0"/>
    <cacheField name="GASTO PROMEDIO DIARIO INDIVIDUAL" numFmtId="0" formula="EGRESO/'TURISTAS-DIA'" databaseField="0"/>
    <cacheField name="GASTO PROMEDIO TOTAL INDIVIDUAL" numFmtId="0" formula="EGRESO/LLEGADAS" databaseField="0"/>
    <cacheField name="EGRESO DE DIVISAS" numFmtId="0" formula="EGRESO" databaseField="0"/>
    <cacheField name="RESIDENTES EN CHILE" numFmtId="0" formula="LLEGADAS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9">
  <r>
    <x v="0"/>
    <x v="0"/>
    <x v="0"/>
    <x v="0"/>
    <x v="0"/>
    <x v="0"/>
    <x v="0"/>
    <x v="0"/>
    <n v="32812.831111484506"/>
    <n v="165916.62666904018"/>
    <n v="18115243.474709582"/>
  </r>
  <r>
    <x v="0"/>
    <x v="0"/>
    <x v="0"/>
    <x v="0"/>
    <x v="0"/>
    <x v="0"/>
    <x v="1"/>
    <x v="1"/>
    <n v="17121.308980410035"/>
    <n v="134776.00790144622"/>
    <n v="5289654.2620446384"/>
  </r>
  <r>
    <x v="0"/>
    <x v="0"/>
    <x v="0"/>
    <x v="0"/>
    <x v="0"/>
    <x v="0"/>
    <x v="2"/>
    <x v="2"/>
    <n v="159.09417921374501"/>
    <n v="848.50228913997341"/>
    <n v="56460.5090100214"/>
  </r>
  <r>
    <x v="0"/>
    <x v="0"/>
    <x v="0"/>
    <x v="0"/>
    <x v="0"/>
    <x v="0"/>
    <x v="2"/>
    <x v="3"/>
    <n v="1552.7246950218523"/>
    <n v="34205.373616238277"/>
    <n v="1281103.392142714"/>
  </r>
  <r>
    <x v="0"/>
    <x v="0"/>
    <x v="0"/>
    <x v="0"/>
    <x v="0"/>
    <x v="0"/>
    <x v="2"/>
    <x v="4"/>
    <n v="561.12445926770806"/>
    <n v="3854.9479711217768"/>
    <n v="239529.79505410994"/>
  </r>
  <r>
    <x v="0"/>
    <x v="0"/>
    <x v="0"/>
    <x v="0"/>
    <x v="0"/>
    <x v="1"/>
    <x v="3"/>
    <x v="5"/>
    <n v="8854.3441143224009"/>
    <n v="52234.831623200946"/>
    <n v="8205907.7804974299"/>
  </r>
  <r>
    <x v="0"/>
    <x v="0"/>
    <x v="0"/>
    <x v="0"/>
    <x v="0"/>
    <x v="1"/>
    <x v="3"/>
    <x v="6"/>
    <n v="1658.773073849286"/>
    <n v="7242.3345796827198"/>
    <n v="938037.67327525816"/>
  </r>
  <r>
    <x v="0"/>
    <x v="0"/>
    <x v="0"/>
    <x v="0"/>
    <x v="1"/>
    <x v="0"/>
    <x v="0"/>
    <x v="0"/>
    <n v="32250.055432926805"/>
    <n v="224202.96408629999"/>
    <n v="20802793.986667056"/>
  </r>
  <r>
    <x v="0"/>
    <x v="0"/>
    <x v="0"/>
    <x v="0"/>
    <x v="1"/>
    <x v="0"/>
    <x v="1"/>
    <x v="1"/>
    <n v="15599.121157256932"/>
    <n v="192566.72673029371"/>
    <n v="6824315.1778372908"/>
  </r>
  <r>
    <x v="0"/>
    <x v="0"/>
    <x v="0"/>
    <x v="0"/>
    <x v="1"/>
    <x v="0"/>
    <x v="2"/>
    <x v="2"/>
    <n v="577.389631772239"/>
    <n v="10019.505239680217"/>
    <n v="310263.47275294701"/>
  </r>
  <r>
    <x v="0"/>
    <x v="0"/>
    <x v="0"/>
    <x v="0"/>
    <x v="1"/>
    <x v="0"/>
    <x v="2"/>
    <x v="3"/>
    <n v="803.04003621093057"/>
    <n v="7833.5878313318817"/>
    <n v="579456.01379170455"/>
  </r>
  <r>
    <x v="0"/>
    <x v="0"/>
    <x v="0"/>
    <x v="0"/>
    <x v="1"/>
    <x v="0"/>
    <x v="2"/>
    <x v="4"/>
    <n v="789.73467327616527"/>
    <n v="7516.8732387821756"/>
    <n v="332090.26380919589"/>
  </r>
  <r>
    <x v="0"/>
    <x v="0"/>
    <x v="0"/>
    <x v="0"/>
    <x v="1"/>
    <x v="1"/>
    <x v="3"/>
    <x v="5"/>
    <n v="10123.3471989513"/>
    <n v="69632.591859955413"/>
    <n v="11440033.958134994"/>
  </r>
  <r>
    <x v="0"/>
    <x v="0"/>
    <x v="0"/>
    <x v="0"/>
    <x v="1"/>
    <x v="1"/>
    <x v="3"/>
    <x v="6"/>
    <n v="362.37389052698654"/>
    <n v="2154.5419525017105"/>
    <n v="187402.47377014055"/>
  </r>
  <r>
    <x v="0"/>
    <x v="0"/>
    <x v="0"/>
    <x v="1"/>
    <x v="2"/>
    <x v="0"/>
    <x v="0"/>
    <x v="0"/>
    <n v="39355.963683134578"/>
    <n v="287057.75199152099"/>
    <n v="27649523.537912056"/>
  </r>
  <r>
    <x v="0"/>
    <x v="0"/>
    <x v="0"/>
    <x v="1"/>
    <x v="2"/>
    <x v="0"/>
    <x v="1"/>
    <x v="1"/>
    <n v="4874.2330371855805"/>
    <n v="56224.67174421496"/>
    <n v="2291583.0643738187"/>
  </r>
  <r>
    <x v="0"/>
    <x v="0"/>
    <x v="0"/>
    <x v="1"/>
    <x v="2"/>
    <x v="0"/>
    <x v="2"/>
    <x v="2"/>
    <n v="64.406353012162796"/>
    <n v="966.09529518244199"/>
    <n v="57267.997012249216"/>
  </r>
  <r>
    <x v="0"/>
    <x v="0"/>
    <x v="0"/>
    <x v="1"/>
    <x v="2"/>
    <x v="0"/>
    <x v="2"/>
    <x v="3"/>
    <n v="620.88622314403483"/>
    <n v="4494.4132399369591"/>
    <n v="291787.38947523385"/>
  </r>
  <r>
    <x v="0"/>
    <x v="0"/>
    <x v="0"/>
    <x v="1"/>
    <x v="2"/>
    <x v="0"/>
    <x v="2"/>
    <x v="4"/>
    <n v="2241.6990678147004"/>
    <n v="17805.172758511442"/>
    <n v="1589373.8504940227"/>
  </r>
  <r>
    <x v="0"/>
    <x v="0"/>
    <x v="0"/>
    <x v="1"/>
    <x v="2"/>
    <x v="1"/>
    <x v="3"/>
    <x v="5"/>
    <n v="6202.462986739426"/>
    <n v="46545.818047380519"/>
    <n v="7354830.3396051815"/>
  </r>
  <r>
    <x v="0"/>
    <x v="0"/>
    <x v="0"/>
    <x v="1"/>
    <x v="2"/>
    <x v="1"/>
    <x v="3"/>
    <x v="6"/>
    <n v="378.65290291063627"/>
    <n v="1963.428314295661"/>
    <n v="335335.86128968967"/>
  </r>
  <r>
    <x v="0"/>
    <x v="0"/>
    <x v="0"/>
    <x v="2"/>
    <x v="3"/>
    <x v="0"/>
    <x v="0"/>
    <x v="0"/>
    <n v="49850.665143024773"/>
    <n v="543363.21062416828"/>
    <n v="93746940.490916237"/>
  </r>
  <r>
    <x v="0"/>
    <x v="0"/>
    <x v="0"/>
    <x v="2"/>
    <x v="3"/>
    <x v="0"/>
    <x v="1"/>
    <x v="1"/>
    <n v="12892.391957107031"/>
    <n v="219065.28726371075"/>
    <n v="17459832.421230491"/>
  </r>
  <r>
    <x v="0"/>
    <x v="0"/>
    <x v="0"/>
    <x v="2"/>
    <x v="3"/>
    <x v="0"/>
    <x v="2"/>
    <x v="2"/>
    <n v="183.35484908880613"/>
    <n v="2546.4499279288243"/>
    <n v="287021.23549338803"/>
  </r>
  <r>
    <x v="0"/>
    <x v="0"/>
    <x v="0"/>
    <x v="2"/>
    <x v="3"/>
    <x v="0"/>
    <x v="2"/>
    <x v="3"/>
    <n v="1897.5990867074456"/>
    <n v="164747.91801688081"/>
    <n v="12822796.119585367"/>
  </r>
  <r>
    <x v="0"/>
    <x v="0"/>
    <x v="0"/>
    <x v="2"/>
    <x v="3"/>
    <x v="0"/>
    <x v="2"/>
    <x v="4"/>
    <n v="655.40600112847051"/>
    <n v="7089.2943606174285"/>
    <n v="1594297.9709113555"/>
  </r>
  <r>
    <x v="0"/>
    <x v="0"/>
    <x v="0"/>
    <x v="2"/>
    <x v="3"/>
    <x v="1"/>
    <x v="3"/>
    <x v="5"/>
    <n v="13158.867159519687"/>
    <n v="121476.66868271277"/>
    <n v="34194361.92406638"/>
  </r>
  <r>
    <x v="0"/>
    <x v="0"/>
    <x v="0"/>
    <x v="2"/>
    <x v="3"/>
    <x v="1"/>
    <x v="3"/>
    <x v="6"/>
    <n v="1547.3263740816751"/>
    <n v="12390.153793476726"/>
    <n v="4059518.5432311953"/>
  </r>
  <r>
    <x v="0"/>
    <x v="0"/>
    <x v="0"/>
    <x v="2"/>
    <x v="4"/>
    <x v="0"/>
    <x v="0"/>
    <x v="0"/>
    <n v="22083.791346692131"/>
    <n v="201446.1763765185"/>
    <n v="26890394.378672492"/>
  </r>
  <r>
    <x v="0"/>
    <x v="0"/>
    <x v="0"/>
    <x v="2"/>
    <x v="4"/>
    <x v="0"/>
    <x v="1"/>
    <x v="1"/>
    <n v="2433.1021430743417"/>
    <n v="32634.656639000106"/>
    <n v="2179898.1272658776"/>
  </r>
  <r>
    <x v="0"/>
    <x v="0"/>
    <x v="0"/>
    <x v="2"/>
    <x v="4"/>
    <x v="0"/>
    <x v="2"/>
    <x v="2"/>
    <n v="18.970600982082253"/>
    <n v="113.82360589249352"/>
    <n v="24851.48728652775"/>
  </r>
  <r>
    <x v="0"/>
    <x v="0"/>
    <x v="0"/>
    <x v="2"/>
    <x v="4"/>
    <x v="0"/>
    <x v="2"/>
    <x v="3"/>
    <n v="266.28863471511886"/>
    <n v="6340.1439741567401"/>
    <n v="379266.67358877999"/>
  </r>
  <r>
    <x v="0"/>
    <x v="0"/>
    <x v="0"/>
    <x v="2"/>
    <x v="4"/>
    <x v="0"/>
    <x v="2"/>
    <x v="4"/>
    <n v="74.525264094631751"/>
    <n v="1207.9966552567867"/>
    <n v="81407.096122671617"/>
  </r>
  <r>
    <x v="0"/>
    <x v="0"/>
    <x v="0"/>
    <x v="2"/>
    <x v="4"/>
    <x v="1"/>
    <x v="3"/>
    <x v="5"/>
    <n v="2985.1629424211574"/>
    <n v="28088.938885435997"/>
    <n v="5128450.2085114084"/>
  </r>
  <r>
    <x v="0"/>
    <x v="0"/>
    <x v="0"/>
    <x v="2"/>
    <x v="4"/>
    <x v="1"/>
    <x v="3"/>
    <x v="6"/>
    <n v="467.31717075335723"/>
    <n v="3344.9362502202898"/>
    <n v="818610.02978936466"/>
  </r>
  <r>
    <x v="0"/>
    <x v="0"/>
    <x v="0"/>
    <x v="2"/>
    <x v="5"/>
    <x v="0"/>
    <x v="0"/>
    <x v="0"/>
    <n v="1308.3338197726323"/>
    <n v="21206.312366798509"/>
    <n v="2231066.4640012905"/>
  </r>
  <r>
    <x v="0"/>
    <x v="0"/>
    <x v="0"/>
    <x v="2"/>
    <x v="5"/>
    <x v="0"/>
    <x v="1"/>
    <x v="1"/>
    <n v="1723.9465532810382"/>
    <n v="31294.396405171388"/>
    <n v="1969938.6784493059"/>
  </r>
  <r>
    <x v="0"/>
    <x v="0"/>
    <x v="0"/>
    <x v="2"/>
    <x v="5"/>
    <x v="0"/>
    <x v="2"/>
    <x v="3"/>
    <n v="163.03626809591367"/>
    <n v="15348.168514346238"/>
    <n v="570022.74745226069"/>
  </r>
  <r>
    <x v="0"/>
    <x v="0"/>
    <x v="0"/>
    <x v="2"/>
    <x v="5"/>
    <x v="0"/>
    <x v="2"/>
    <x v="4"/>
    <n v="18.787032798132447"/>
    <n v="206.65736077945692"/>
    <n v="19085.276943802801"/>
  </r>
  <r>
    <x v="0"/>
    <x v="0"/>
    <x v="0"/>
    <x v="2"/>
    <x v="5"/>
    <x v="1"/>
    <x v="3"/>
    <x v="5"/>
    <n v="516.8498568175313"/>
    <n v="6863.6452076524874"/>
    <n v="1097337.3514251078"/>
  </r>
  <r>
    <x v="0"/>
    <x v="0"/>
    <x v="0"/>
    <x v="2"/>
    <x v="5"/>
    <x v="1"/>
    <x v="3"/>
    <x v="6"/>
    <n v="143.1125529368384"/>
    <n v="1163.1356168411201"/>
    <n v="90169.318863160937"/>
  </r>
  <r>
    <x v="0"/>
    <x v="0"/>
    <x v="0"/>
    <x v="3"/>
    <x v="5"/>
    <x v="0"/>
    <x v="0"/>
    <x v="0"/>
    <n v="6460.772587627207"/>
    <n v="76962.659333487114"/>
    <n v="6546830.7503163256"/>
  </r>
  <r>
    <x v="0"/>
    <x v="0"/>
    <x v="0"/>
    <x v="3"/>
    <x v="5"/>
    <x v="0"/>
    <x v="1"/>
    <x v="1"/>
    <n v="9375.319306215888"/>
    <n v="133803.22009931153"/>
    <n v="5819671.5583940046"/>
  </r>
  <r>
    <x v="0"/>
    <x v="0"/>
    <x v="0"/>
    <x v="3"/>
    <x v="5"/>
    <x v="0"/>
    <x v="2"/>
    <x v="2"/>
    <n v="121.47017650146933"/>
    <n v="2197.0167840224844"/>
    <n v="109620.75598840804"/>
  </r>
  <r>
    <x v="0"/>
    <x v="0"/>
    <x v="0"/>
    <x v="3"/>
    <x v="5"/>
    <x v="0"/>
    <x v="2"/>
    <x v="3"/>
    <n v="288.44192777319188"/>
    <n v="3314.2448019715057"/>
    <n v="184152.95621966635"/>
  </r>
  <r>
    <x v="0"/>
    <x v="0"/>
    <x v="0"/>
    <x v="3"/>
    <x v="5"/>
    <x v="0"/>
    <x v="2"/>
    <x v="4"/>
    <n v="342.58608284662051"/>
    <n v="2276.128038308048"/>
    <n v="273951.05154908309"/>
  </r>
  <r>
    <x v="0"/>
    <x v="0"/>
    <x v="0"/>
    <x v="3"/>
    <x v="5"/>
    <x v="1"/>
    <x v="3"/>
    <x v="5"/>
    <n v="7469.6161183568483"/>
    <n v="53402.690674096673"/>
    <n v="7701535.6603787187"/>
  </r>
  <r>
    <x v="0"/>
    <x v="0"/>
    <x v="0"/>
    <x v="3"/>
    <x v="5"/>
    <x v="1"/>
    <x v="3"/>
    <x v="6"/>
    <n v="676.52958539006568"/>
    <n v="4042.6298691806242"/>
    <n v="637890.10499829671"/>
  </r>
  <r>
    <x v="0"/>
    <x v="0"/>
    <x v="0"/>
    <x v="3"/>
    <x v="6"/>
    <x v="0"/>
    <x v="0"/>
    <x v="0"/>
    <n v="14279.278904226469"/>
    <n v="130740.521699886"/>
    <n v="13534008.958903786"/>
  </r>
  <r>
    <x v="0"/>
    <x v="0"/>
    <x v="0"/>
    <x v="3"/>
    <x v="6"/>
    <x v="0"/>
    <x v="1"/>
    <x v="1"/>
    <n v="7151.0411117454596"/>
    <n v="126638.29318627549"/>
    <n v="4949029.2726233806"/>
  </r>
  <r>
    <x v="0"/>
    <x v="0"/>
    <x v="0"/>
    <x v="3"/>
    <x v="6"/>
    <x v="0"/>
    <x v="2"/>
    <x v="2"/>
    <n v="52.49529096869567"/>
    <n v="511.67521819470426"/>
    <n v="42767.880556466727"/>
  </r>
  <r>
    <x v="0"/>
    <x v="0"/>
    <x v="0"/>
    <x v="3"/>
    <x v="6"/>
    <x v="0"/>
    <x v="2"/>
    <x v="3"/>
    <n v="188.07899810335451"/>
    <n v="2999.8428612350208"/>
    <n v="218834.2615160236"/>
  </r>
  <r>
    <x v="0"/>
    <x v="0"/>
    <x v="0"/>
    <x v="3"/>
    <x v="6"/>
    <x v="0"/>
    <x v="2"/>
    <x v="4"/>
    <n v="45.722754126629084"/>
    <n v="655.96411022509142"/>
    <n v="86596.040075928977"/>
  </r>
  <r>
    <x v="0"/>
    <x v="0"/>
    <x v="0"/>
    <x v="3"/>
    <x v="6"/>
    <x v="1"/>
    <x v="3"/>
    <x v="5"/>
    <n v="5107.4626022164912"/>
    <n v="36949.650226256039"/>
    <n v="6827523.4486001711"/>
  </r>
  <r>
    <x v="0"/>
    <x v="0"/>
    <x v="0"/>
    <x v="3"/>
    <x v="6"/>
    <x v="1"/>
    <x v="3"/>
    <x v="6"/>
    <n v="376.42537839858971"/>
    <n v="1919.4925540322834"/>
    <n v="338412.98982418625"/>
  </r>
  <r>
    <x v="0"/>
    <x v="0"/>
    <x v="0"/>
    <x v="3"/>
    <x v="7"/>
    <x v="0"/>
    <x v="0"/>
    <x v="0"/>
    <n v="3307.665715368742"/>
    <n v="21013.174338421588"/>
    <n v="2208852.1462881966"/>
  </r>
  <r>
    <x v="0"/>
    <x v="0"/>
    <x v="0"/>
    <x v="3"/>
    <x v="7"/>
    <x v="0"/>
    <x v="1"/>
    <x v="1"/>
    <n v="2158.9516163048065"/>
    <n v="24050.227143286382"/>
    <n v="906851.0068449073"/>
  </r>
  <r>
    <x v="0"/>
    <x v="0"/>
    <x v="0"/>
    <x v="3"/>
    <x v="7"/>
    <x v="0"/>
    <x v="2"/>
    <x v="3"/>
    <n v="39.478332996071295"/>
    <n v="1247.6537586763309"/>
    <n v="98390.354332366987"/>
  </r>
  <r>
    <x v="0"/>
    <x v="0"/>
    <x v="0"/>
    <x v="3"/>
    <x v="7"/>
    <x v="0"/>
    <x v="2"/>
    <x v="4"/>
    <n v="129.40175364645509"/>
    <n v="715.62120910945328"/>
    <n v="63706.35484578491"/>
  </r>
  <r>
    <x v="0"/>
    <x v="0"/>
    <x v="0"/>
    <x v="3"/>
    <x v="7"/>
    <x v="1"/>
    <x v="3"/>
    <x v="5"/>
    <n v="1935.7065767263327"/>
    <n v="10947.29195930372"/>
    <n v="1635004.0785978911"/>
  </r>
  <r>
    <x v="0"/>
    <x v="0"/>
    <x v="0"/>
    <x v="3"/>
    <x v="7"/>
    <x v="1"/>
    <x v="3"/>
    <x v="6"/>
    <n v="259.67040848703965"/>
    <n v="1022.7335059241842"/>
    <n v="225773.83304326417"/>
  </r>
  <r>
    <x v="0"/>
    <x v="0"/>
    <x v="0"/>
    <x v="3"/>
    <x v="8"/>
    <x v="0"/>
    <x v="0"/>
    <x v="0"/>
    <n v="25452.050778843473"/>
    <n v="213228.54190233993"/>
    <n v="26124809.549582008"/>
  </r>
  <r>
    <x v="0"/>
    <x v="0"/>
    <x v="0"/>
    <x v="3"/>
    <x v="8"/>
    <x v="0"/>
    <x v="1"/>
    <x v="1"/>
    <n v="1525.4777632575729"/>
    <n v="25592.736973534542"/>
    <n v="1139669.7431553262"/>
  </r>
  <r>
    <x v="0"/>
    <x v="0"/>
    <x v="0"/>
    <x v="3"/>
    <x v="8"/>
    <x v="0"/>
    <x v="2"/>
    <x v="3"/>
    <n v="16.035944721298065"/>
    <n v="64.143778885192262"/>
    <n v="13465.944040539231"/>
  </r>
  <r>
    <x v="0"/>
    <x v="0"/>
    <x v="0"/>
    <x v="3"/>
    <x v="8"/>
    <x v="1"/>
    <x v="3"/>
    <x v="5"/>
    <n v="686.0608999530366"/>
    <n v="5954.9381907182988"/>
    <n v="1040625.0124663978"/>
  </r>
  <r>
    <x v="0"/>
    <x v="0"/>
    <x v="0"/>
    <x v="3"/>
    <x v="8"/>
    <x v="1"/>
    <x v="3"/>
    <x v="6"/>
    <n v="78.104011984346499"/>
    <n v="440.43714337330869"/>
    <n v="80628.388829797041"/>
  </r>
  <r>
    <x v="0"/>
    <x v="0"/>
    <x v="1"/>
    <x v="4"/>
    <x v="9"/>
    <x v="0"/>
    <x v="0"/>
    <x v="0"/>
    <n v="33111.567294146967"/>
    <n v="629909.64843556914"/>
    <n v="71702591.240534022"/>
  </r>
  <r>
    <x v="0"/>
    <x v="0"/>
    <x v="1"/>
    <x v="4"/>
    <x v="9"/>
    <x v="0"/>
    <x v="1"/>
    <x v="1"/>
    <n v="9482.2031809996988"/>
    <n v="206373.69502803692"/>
    <n v="14433505.829606235"/>
  </r>
  <r>
    <x v="0"/>
    <x v="0"/>
    <x v="1"/>
    <x v="4"/>
    <x v="9"/>
    <x v="0"/>
    <x v="2"/>
    <x v="3"/>
    <n v="2104.8538821340762"/>
    <n v="166426.20678119475"/>
    <n v="8079578.3417383786"/>
  </r>
  <r>
    <x v="0"/>
    <x v="0"/>
    <x v="1"/>
    <x v="4"/>
    <x v="9"/>
    <x v="0"/>
    <x v="2"/>
    <x v="4"/>
    <n v="496.26380836206374"/>
    <n v="7456.4063427910914"/>
    <n v="961577.14836991229"/>
  </r>
  <r>
    <x v="0"/>
    <x v="0"/>
    <x v="1"/>
    <x v="4"/>
    <x v="9"/>
    <x v="1"/>
    <x v="3"/>
    <x v="5"/>
    <n v="11350.654535048961"/>
    <n v="126852.20829399496"/>
    <n v="24226611.516334213"/>
  </r>
  <r>
    <x v="0"/>
    <x v="0"/>
    <x v="1"/>
    <x v="4"/>
    <x v="9"/>
    <x v="1"/>
    <x v="3"/>
    <x v="6"/>
    <n v="1485.730547423238"/>
    <n v="15785.931835126687"/>
    <n v="2891867.6591272177"/>
  </r>
  <r>
    <x v="0"/>
    <x v="0"/>
    <x v="2"/>
    <x v="5"/>
    <x v="10"/>
    <x v="0"/>
    <x v="0"/>
    <x v="0"/>
    <n v="6123.0891714115533"/>
    <n v="134616.75172105877"/>
    <n v="11414021.107287392"/>
  </r>
  <r>
    <x v="0"/>
    <x v="0"/>
    <x v="2"/>
    <x v="5"/>
    <x v="10"/>
    <x v="0"/>
    <x v="1"/>
    <x v="1"/>
    <n v="3356.5719196515179"/>
    <n v="102424.66622722255"/>
    <n v="4709603.2546910429"/>
  </r>
  <r>
    <x v="0"/>
    <x v="0"/>
    <x v="2"/>
    <x v="5"/>
    <x v="10"/>
    <x v="0"/>
    <x v="2"/>
    <x v="3"/>
    <n v="471.10530553609556"/>
    <n v="49340.605152576856"/>
    <n v="1649273.5610487058"/>
  </r>
  <r>
    <x v="0"/>
    <x v="0"/>
    <x v="2"/>
    <x v="5"/>
    <x v="10"/>
    <x v="1"/>
    <x v="3"/>
    <x v="5"/>
    <n v="3040.2523366703431"/>
    <n v="50436.668402960779"/>
    <n v="9275727.0821315311"/>
  </r>
  <r>
    <x v="0"/>
    <x v="0"/>
    <x v="2"/>
    <x v="5"/>
    <x v="10"/>
    <x v="1"/>
    <x v="3"/>
    <x v="6"/>
    <n v="84.570568296685465"/>
    <n v="718.84983052182645"/>
    <n v="83589.465133875608"/>
  </r>
  <r>
    <x v="0"/>
    <x v="1"/>
    <x v="0"/>
    <x v="0"/>
    <x v="0"/>
    <x v="1"/>
    <x v="3"/>
    <x v="5"/>
    <n v="10672.790892415796"/>
    <n v="33744.136661641802"/>
    <n v="2680971.940634618"/>
  </r>
  <r>
    <x v="0"/>
    <x v="1"/>
    <x v="0"/>
    <x v="0"/>
    <x v="0"/>
    <x v="0"/>
    <x v="2"/>
    <x v="4"/>
    <n v="29664.621986465805"/>
    <n v="167415.2902730807"/>
    <n v="8714786.3561422136"/>
  </r>
  <r>
    <x v="0"/>
    <x v="1"/>
    <x v="0"/>
    <x v="0"/>
    <x v="0"/>
    <x v="0"/>
    <x v="0"/>
    <x v="0"/>
    <n v="60890.284753770036"/>
    <n v="229860.46499794963"/>
    <n v="11827779.645194558"/>
  </r>
  <r>
    <x v="0"/>
    <x v="1"/>
    <x v="0"/>
    <x v="0"/>
    <x v="0"/>
    <x v="0"/>
    <x v="1"/>
    <x v="1"/>
    <n v="30350.549801348345"/>
    <n v="186866.13465093996"/>
    <n v="6254176.4488144713"/>
  </r>
  <r>
    <x v="0"/>
    <x v="2"/>
    <x v="0"/>
    <x v="0"/>
    <x v="1"/>
    <x v="1"/>
    <x v="3"/>
    <x v="5"/>
    <n v="4182.1221474335498"/>
    <n v="14608.526244187746"/>
    <n v="1222396.424610049"/>
  </r>
  <r>
    <x v="0"/>
    <x v="2"/>
    <x v="0"/>
    <x v="0"/>
    <x v="1"/>
    <x v="0"/>
    <x v="2"/>
    <x v="4"/>
    <n v="25297.316640867193"/>
    <n v="28965.294356202481"/>
    <n v="4666574.856187623"/>
  </r>
  <r>
    <x v="0"/>
    <x v="2"/>
    <x v="0"/>
    <x v="0"/>
    <x v="1"/>
    <x v="0"/>
    <x v="0"/>
    <x v="0"/>
    <n v="121956.91024608923"/>
    <n v="274836.46045177279"/>
    <n v="17866601.485149186"/>
  </r>
  <r>
    <x v="0"/>
    <x v="2"/>
    <x v="0"/>
    <x v="0"/>
    <x v="1"/>
    <x v="0"/>
    <x v="1"/>
    <x v="1"/>
    <n v="15402.344918610068"/>
    <n v="80446.806362677147"/>
    <n v="1662498.0353915829"/>
  </r>
  <r>
    <x v="0"/>
    <x v="2"/>
    <x v="0"/>
    <x v="0"/>
    <x v="5"/>
    <x v="1"/>
    <x v="3"/>
    <x v="5"/>
    <n v="77.365262738760649"/>
    <n v="903.32676767590885"/>
    <n v="8673.1577596392181"/>
  </r>
  <r>
    <x v="0"/>
    <x v="2"/>
    <x v="0"/>
    <x v="0"/>
    <x v="5"/>
    <x v="0"/>
    <x v="2"/>
    <x v="4"/>
    <n v="632.53074151935482"/>
    <n v="14300.633632033196"/>
    <n v="203662.90045153108"/>
  </r>
  <r>
    <x v="0"/>
    <x v="2"/>
    <x v="0"/>
    <x v="0"/>
    <x v="5"/>
    <x v="0"/>
    <x v="0"/>
    <x v="0"/>
    <n v="1575.6677782394754"/>
    <n v="11031.986309292317"/>
    <n v="280539.19268385257"/>
  </r>
  <r>
    <x v="0"/>
    <x v="2"/>
    <x v="0"/>
    <x v="0"/>
    <x v="5"/>
    <x v="0"/>
    <x v="1"/>
    <x v="1"/>
    <n v="3592.3052595024083"/>
    <n v="27285.436453058392"/>
    <n v="379206.20055124833"/>
  </r>
  <r>
    <x v="1"/>
    <x v="0"/>
    <x v="0"/>
    <x v="0"/>
    <x v="0"/>
    <x v="0"/>
    <x v="0"/>
    <x v="0"/>
    <n v="44449.569923590512"/>
    <n v="308066.73322514998"/>
    <n v="22813275.558500677"/>
  </r>
  <r>
    <x v="1"/>
    <x v="0"/>
    <x v="0"/>
    <x v="0"/>
    <x v="0"/>
    <x v="0"/>
    <x v="1"/>
    <x v="1"/>
    <n v="13260.131946129666"/>
    <n v="159153.7186754939"/>
    <n v="4840536.4568054667"/>
  </r>
  <r>
    <x v="1"/>
    <x v="0"/>
    <x v="0"/>
    <x v="0"/>
    <x v="0"/>
    <x v="0"/>
    <x v="2"/>
    <x v="2"/>
    <n v="183.76097382353802"/>
    <n v="6615.395057647369"/>
    <n v="85621.58613341504"/>
  </r>
  <r>
    <x v="1"/>
    <x v="0"/>
    <x v="0"/>
    <x v="0"/>
    <x v="0"/>
    <x v="0"/>
    <x v="2"/>
    <x v="3"/>
    <n v="1750.4509112970547"/>
    <n v="154841.64878032348"/>
    <n v="7371877.9999785516"/>
  </r>
  <r>
    <x v="1"/>
    <x v="0"/>
    <x v="0"/>
    <x v="0"/>
    <x v="0"/>
    <x v="0"/>
    <x v="2"/>
    <x v="4"/>
    <n v="408.93639879507538"/>
    <n v="2588.8972515095384"/>
    <n v="99984.52064033896"/>
  </r>
  <r>
    <x v="1"/>
    <x v="0"/>
    <x v="0"/>
    <x v="0"/>
    <x v="0"/>
    <x v="1"/>
    <x v="3"/>
    <x v="5"/>
    <n v="5290.6444967772932"/>
    <n v="33511.742477172258"/>
    <n v="5367767.6645164322"/>
  </r>
  <r>
    <x v="1"/>
    <x v="0"/>
    <x v="0"/>
    <x v="0"/>
    <x v="0"/>
    <x v="1"/>
    <x v="3"/>
    <x v="6"/>
    <n v="849.61552845923882"/>
    <n v="3949.7450353075692"/>
    <n v="669172.97705282294"/>
  </r>
  <r>
    <x v="1"/>
    <x v="0"/>
    <x v="0"/>
    <x v="0"/>
    <x v="1"/>
    <x v="0"/>
    <x v="0"/>
    <x v="0"/>
    <n v="33630.258620077388"/>
    <n v="348297.68802142388"/>
    <n v="22137921.057076909"/>
  </r>
  <r>
    <x v="1"/>
    <x v="0"/>
    <x v="0"/>
    <x v="0"/>
    <x v="1"/>
    <x v="0"/>
    <x v="1"/>
    <x v="1"/>
    <n v="21952.375962798083"/>
    <n v="612664.19679462595"/>
    <n v="11010893.820745045"/>
  </r>
  <r>
    <x v="1"/>
    <x v="0"/>
    <x v="0"/>
    <x v="0"/>
    <x v="1"/>
    <x v="0"/>
    <x v="2"/>
    <x v="2"/>
    <n v="125.52456555103727"/>
    <n v="2175.7591362179792"/>
    <n v="61518.942850653089"/>
  </r>
  <r>
    <x v="1"/>
    <x v="0"/>
    <x v="0"/>
    <x v="0"/>
    <x v="1"/>
    <x v="0"/>
    <x v="2"/>
    <x v="3"/>
    <n v="75.038814036183055"/>
    <n v="900.46576843419666"/>
    <n v="66525.110299141816"/>
  </r>
  <r>
    <x v="1"/>
    <x v="0"/>
    <x v="0"/>
    <x v="0"/>
    <x v="1"/>
    <x v="0"/>
    <x v="2"/>
    <x v="4"/>
    <n v="41.841521850345757"/>
    <n v="41.841521850345757"/>
    <n v="5434.3350164010562"/>
  </r>
  <r>
    <x v="1"/>
    <x v="0"/>
    <x v="0"/>
    <x v="0"/>
    <x v="1"/>
    <x v="1"/>
    <x v="3"/>
    <x v="5"/>
    <n v="5163.670473452923"/>
    <n v="36325.296169658264"/>
    <n v="6104752.1211342467"/>
  </r>
  <r>
    <x v="1"/>
    <x v="0"/>
    <x v="0"/>
    <x v="0"/>
    <x v="1"/>
    <x v="1"/>
    <x v="3"/>
    <x v="6"/>
    <n v="217.39196342550508"/>
    <n v="1420.7722409488269"/>
    <n v="121941.25945993926"/>
  </r>
  <r>
    <x v="1"/>
    <x v="0"/>
    <x v="0"/>
    <x v="1"/>
    <x v="2"/>
    <x v="0"/>
    <x v="0"/>
    <x v="0"/>
    <n v="88612.366465577317"/>
    <n v="801218.92029019608"/>
    <n v="70047311.709529713"/>
  </r>
  <r>
    <x v="1"/>
    <x v="0"/>
    <x v="0"/>
    <x v="1"/>
    <x v="2"/>
    <x v="0"/>
    <x v="1"/>
    <x v="1"/>
    <n v="4671.3495149721712"/>
    <n v="88849.75793655109"/>
    <n v="2205620.9934165385"/>
  </r>
  <r>
    <x v="1"/>
    <x v="0"/>
    <x v="0"/>
    <x v="1"/>
    <x v="2"/>
    <x v="0"/>
    <x v="2"/>
    <x v="2"/>
    <n v="115.13636775221428"/>
    <n v="1036.2273097699285"/>
    <n v="31038.00147317092"/>
  </r>
  <r>
    <x v="1"/>
    <x v="0"/>
    <x v="0"/>
    <x v="1"/>
    <x v="2"/>
    <x v="0"/>
    <x v="2"/>
    <x v="3"/>
    <n v="476.58448998266579"/>
    <n v="9264.376902868762"/>
    <n v="570829.40028501325"/>
  </r>
  <r>
    <x v="1"/>
    <x v="0"/>
    <x v="0"/>
    <x v="1"/>
    <x v="2"/>
    <x v="0"/>
    <x v="2"/>
    <x v="4"/>
    <n v="290.03688338691154"/>
    <n v="2702.1741363123033"/>
    <n v="167083.33346380672"/>
  </r>
  <r>
    <x v="1"/>
    <x v="0"/>
    <x v="0"/>
    <x v="1"/>
    <x v="2"/>
    <x v="1"/>
    <x v="3"/>
    <x v="5"/>
    <n v="3508.3509883092797"/>
    <n v="15980.725366390936"/>
    <n v="3410680.5115376282"/>
  </r>
  <r>
    <x v="1"/>
    <x v="0"/>
    <x v="0"/>
    <x v="1"/>
    <x v="2"/>
    <x v="1"/>
    <x v="3"/>
    <x v="6"/>
    <n v="612.48339988264479"/>
    <n v="9083.786205089129"/>
    <n v="541009.23930874851"/>
  </r>
  <r>
    <x v="1"/>
    <x v="0"/>
    <x v="0"/>
    <x v="2"/>
    <x v="3"/>
    <x v="0"/>
    <x v="0"/>
    <x v="0"/>
    <n v="47538.278165259122"/>
    <n v="638296.85241400031"/>
    <n v="99673714.499263644"/>
  </r>
  <r>
    <x v="1"/>
    <x v="0"/>
    <x v="0"/>
    <x v="2"/>
    <x v="3"/>
    <x v="0"/>
    <x v="1"/>
    <x v="1"/>
    <n v="7758.492172112009"/>
    <n v="161129.28282443981"/>
    <n v="9745572.6248532739"/>
  </r>
  <r>
    <x v="1"/>
    <x v="0"/>
    <x v="0"/>
    <x v="2"/>
    <x v="3"/>
    <x v="0"/>
    <x v="2"/>
    <x v="2"/>
    <n v="65.221701239589379"/>
    <n v="2934.9765557815222"/>
    <n v="440246.4833672283"/>
  </r>
  <r>
    <x v="1"/>
    <x v="0"/>
    <x v="0"/>
    <x v="2"/>
    <x v="3"/>
    <x v="0"/>
    <x v="2"/>
    <x v="3"/>
    <n v="1242.2147855528428"/>
    <n v="98628.796561412921"/>
    <n v="4353788.4746952951"/>
  </r>
  <r>
    <x v="1"/>
    <x v="0"/>
    <x v="0"/>
    <x v="2"/>
    <x v="3"/>
    <x v="0"/>
    <x v="2"/>
    <x v="4"/>
    <n v="705.53093676823801"/>
    <n v="5259.8908754609201"/>
    <n v="577436.82949269027"/>
  </r>
  <r>
    <x v="1"/>
    <x v="0"/>
    <x v="0"/>
    <x v="2"/>
    <x v="3"/>
    <x v="1"/>
    <x v="3"/>
    <x v="5"/>
    <n v="8382.504926068199"/>
    <n v="113568.78890653863"/>
    <n v="24305258.152272962"/>
  </r>
  <r>
    <x v="1"/>
    <x v="0"/>
    <x v="0"/>
    <x v="2"/>
    <x v="3"/>
    <x v="1"/>
    <x v="3"/>
    <x v="6"/>
    <n v="897.269807259564"/>
    <n v="7142.2768756200539"/>
    <n v="1690010.9803307459"/>
  </r>
  <r>
    <x v="1"/>
    <x v="0"/>
    <x v="0"/>
    <x v="2"/>
    <x v="4"/>
    <x v="0"/>
    <x v="0"/>
    <x v="0"/>
    <n v="24539.749737277209"/>
    <n v="229469.62756296605"/>
    <n v="33020381.071393751"/>
  </r>
  <r>
    <x v="1"/>
    <x v="0"/>
    <x v="0"/>
    <x v="2"/>
    <x v="4"/>
    <x v="0"/>
    <x v="1"/>
    <x v="1"/>
    <n v="1192.0674754761835"/>
    <n v="23777.537350098621"/>
    <n v="1117642.6479965162"/>
  </r>
  <r>
    <x v="1"/>
    <x v="0"/>
    <x v="0"/>
    <x v="2"/>
    <x v="4"/>
    <x v="0"/>
    <x v="2"/>
    <x v="3"/>
    <n v="209.4063008224436"/>
    <n v="10829.176823887325"/>
    <n v="414471.83525823388"/>
  </r>
  <r>
    <x v="1"/>
    <x v="0"/>
    <x v="0"/>
    <x v="2"/>
    <x v="4"/>
    <x v="0"/>
    <x v="2"/>
    <x v="4"/>
    <n v="33.706964960876356"/>
    <n v="202.24178976525815"/>
    <n v="32939.373101304795"/>
  </r>
  <r>
    <x v="1"/>
    <x v="0"/>
    <x v="0"/>
    <x v="2"/>
    <x v="4"/>
    <x v="1"/>
    <x v="3"/>
    <x v="5"/>
    <n v="1608.0730545030533"/>
    <n v="15280.756532797928"/>
    <n v="3259913.9764728877"/>
  </r>
  <r>
    <x v="1"/>
    <x v="0"/>
    <x v="0"/>
    <x v="2"/>
    <x v="4"/>
    <x v="1"/>
    <x v="3"/>
    <x v="6"/>
    <n v="85.195422540414526"/>
    <n v="495.24706290027274"/>
    <n v="124566.79037317535"/>
  </r>
  <r>
    <x v="1"/>
    <x v="0"/>
    <x v="0"/>
    <x v="3"/>
    <x v="5"/>
    <x v="0"/>
    <x v="0"/>
    <x v="0"/>
    <n v="12446.699570965109"/>
    <n v="194920.14061935153"/>
    <n v="12883104.083152721"/>
  </r>
  <r>
    <x v="1"/>
    <x v="0"/>
    <x v="0"/>
    <x v="3"/>
    <x v="5"/>
    <x v="0"/>
    <x v="1"/>
    <x v="1"/>
    <n v="6485.1784911390541"/>
    <n v="181581.71345076876"/>
    <n v="3938197.5239809086"/>
  </r>
  <r>
    <x v="1"/>
    <x v="0"/>
    <x v="0"/>
    <x v="3"/>
    <x v="5"/>
    <x v="0"/>
    <x v="2"/>
    <x v="2"/>
    <n v="31.57025098157925"/>
    <n v="536.69426668684719"/>
    <n v="97508.350735470391"/>
  </r>
  <r>
    <x v="1"/>
    <x v="0"/>
    <x v="0"/>
    <x v="3"/>
    <x v="5"/>
    <x v="0"/>
    <x v="2"/>
    <x v="3"/>
    <n v="31.57025098157925"/>
    <n v="1104.9587843552738"/>
    <n v="75783.887609022291"/>
  </r>
  <r>
    <x v="1"/>
    <x v="0"/>
    <x v="0"/>
    <x v="3"/>
    <x v="5"/>
    <x v="0"/>
    <x v="2"/>
    <x v="4"/>
    <n v="2977.8025696527861"/>
    <n v="54834.101198143289"/>
    <n v="2651480.9814390624"/>
  </r>
  <r>
    <x v="1"/>
    <x v="0"/>
    <x v="0"/>
    <x v="3"/>
    <x v="5"/>
    <x v="1"/>
    <x v="3"/>
    <x v="5"/>
    <n v="3354.5474809120687"/>
    <n v="29134.499156495702"/>
    <n v="4889114.634762357"/>
  </r>
  <r>
    <x v="1"/>
    <x v="0"/>
    <x v="0"/>
    <x v="3"/>
    <x v="5"/>
    <x v="1"/>
    <x v="3"/>
    <x v="6"/>
    <n v="379.06287338830583"/>
    <n v="2897.6148702043315"/>
    <n v="334169.72709875158"/>
  </r>
  <r>
    <x v="1"/>
    <x v="0"/>
    <x v="0"/>
    <x v="3"/>
    <x v="6"/>
    <x v="0"/>
    <x v="0"/>
    <x v="0"/>
    <n v="18331.566875350014"/>
    <n v="219315.33285002309"/>
    <n v="15498461.515830783"/>
  </r>
  <r>
    <x v="1"/>
    <x v="0"/>
    <x v="0"/>
    <x v="3"/>
    <x v="6"/>
    <x v="0"/>
    <x v="1"/>
    <x v="1"/>
    <n v="6159.8579383569213"/>
    <n v="178760.10284427993"/>
    <n v="3960656.7696161275"/>
  </r>
  <r>
    <x v="1"/>
    <x v="0"/>
    <x v="0"/>
    <x v="3"/>
    <x v="6"/>
    <x v="0"/>
    <x v="2"/>
    <x v="2"/>
    <n v="55.134104073047041"/>
    <n v="4999.1484328027054"/>
    <n v="56750.100807686729"/>
  </r>
  <r>
    <x v="1"/>
    <x v="0"/>
    <x v="0"/>
    <x v="3"/>
    <x v="6"/>
    <x v="0"/>
    <x v="2"/>
    <x v="3"/>
    <n v="54.16511353372681"/>
    <n v="4008.2184014957843"/>
    <n v="36756.121053305804"/>
  </r>
  <r>
    <x v="1"/>
    <x v="0"/>
    <x v="0"/>
    <x v="3"/>
    <x v="6"/>
    <x v="0"/>
    <x v="2"/>
    <x v="4"/>
    <n v="213.80977255460567"/>
    <n v="2461.8701998230554"/>
    <n v="184963.98526349588"/>
  </r>
  <r>
    <x v="1"/>
    <x v="0"/>
    <x v="0"/>
    <x v="3"/>
    <x v="6"/>
    <x v="1"/>
    <x v="3"/>
    <x v="5"/>
    <n v="808.83792911696037"/>
    <n v="6782.3654348558994"/>
    <n v="1018461.6333005229"/>
  </r>
  <r>
    <x v="1"/>
    <x v="0"/>
    <x v="0"/>
    <x v="3"/>
    <x v="6"/>
    <x v="1"/>
    <x v="3"/>
    <x v="6"/>
    <n v="195.81703880654058"/>
    <n v="1470.5657721276943"/>
    <n v="127668.67694734289"/>
  </r>
  <r>
    <x v="1"/>
    <x v="0"/>
    <x v="0"/>
    <x v="3"/>
    <x v="7"/>
    <x v="0"/>
    <x v="0"/>
    <x v="0"/>
    <n v="11882.840972597067"/>
    <n v="100827.22697450418"/>
    <n v="8356593.1547856731"/>
  </r>
  <r>
    <x v="1"/>
    <x v="0"/>
    <x v="0"/>
    <x v="3"/>
    <x v="7"/>
    <x v="0"/>
    <x v="1"/>
    <x v="1"/>
    <n v="2611.8148918987508"/>
    <n v="52494.316537167622"/>
    <n v="1119150.7314053981"/>
  </r>
  <r>
    <x v="1"/>
    <x v="0"/>
    <x v="0"/>
    <x v="3"/>
    <x v="7"/>
    <x v="0"/>
    <x v="2"/>
    <x v="3"/>
    <n v="9.2438390149122984"/>
    <n v="101.68222916403528"/>
    <n v="693.28792611842243"/>
  </r>
  <r>
    <x v="1"/>
    <x v="0"/>
    <x v="0"/>
    <x v="3"/>
    <x v="7"/>
    <x v="0"/>
    <x v="2"/>
    <x v="4"/>
    <n v="28.957697453629915"/>
    <n v="234.7745165994865"/>
    <n v="21627.785325256944"/>
  </r>
  <r>
    <x v="1"/>
    <x v="0"/>
    <x v="0"/>
    <x v="3"/>
    <x v="7"/>
    <x v="1"/>
    <x v="3"/>
    <x v="5"/>
    <n v="569.81513816125698"/>
    <n v="3550.3812755307258"/>
    <n v="509398.86264819489"/>
  </r>
  <r>
    <x v="1"/>
    <x v="0"/>
    <x v="0"/>
    <x v="3"/>
    <x v="7"/>
    <x v="1"/>
    <x v="3"/>
    <x v="6"/>
    <n v="52.3500971190266"/>
    <n v="335.04062156177025"/>
    <n v="29396.987636800914"/>
  </r>
  <r>
    <x v="1"/>
    <x v="0"/>
    <x v="0"/>
    <x v="3"/>
    <x v="8"/>
    <x v="0"/>
    <x v="0"/>
    <x v="0"/>
    <n v="23680.650027638436"/>
    <n v="208640.27876151504"/>
    <n v="30309214.947539449"/>
  </r>
  <r>
    <x v="1"/>
    <x v="0"/>
    <x v="0"/>
    <x v="3"/>
    <x v="8"/>
    <x v="0"/>
    <x v="1"/>
    <x v="1"/>
    <n v="910.81664996533175"/>
    <n v="23019.578364750912"/>
    <n v="659919.76404017757"/>
  </r>
  <r>
    <x v="1"/>
    <x v="0"/>
    <x v="0"/>
    <x v="3"/>
    <x v="8"/>
    <x v="0"/>
    <x v="2"/>
    <x v="2"/>
    <n v="6.4651180071208154"/>
    <n v="258.60472028483264"/>
    <n v="10584.6912012582"/>
  </r>
  <r>
    <x v="1"/>
    <x v="0"/>
    <x v="0"/>
    <x v="3"/>
    <x v="8"/>
    <x v="0"/>
    <x v="2"/>
    <x v="3"/>
    <n v="45.797542698563646"/>
    <n v="997.8435746794562"/>
    <n v="56780.91879729541"/>
  </r>
  <r>
    <x v="1"/>
    <x v="0"/>
    <x v="0"/>
    <x v="3"/>
    <x v="8"/>
    <x v="0"/>
    <x v="2"/>
    <x v="4"/>
    <n v="32.628413331236658"/>
    <n v="325.19977762994353"/>
    <n v="33233.887488169152"/>
  </r>
  <r>
    <x v="1"/>
    <x v="0"/>
    <x v="0"/>
    <x v="3"/>
    <x v="8"/>
    <x v="1"/>
    <x v="3"/>
    <x v="5"/>
    <n v="170.00067448104872"/>
    <n v="2933.0416018189294"/>
    <n v="255236.17399432292"/>
  </r>
  <r>
    <x v="1"/>
    <x v="0"/>
    <x v="0"/>
    <x v="3"/>
    <x v="8"/>
    <x v="1"/>
    <x v="3"/>
    <x v="6"/>
    <n v="30.901975108682926"/>
    <n v="175.6153411886925"/>
    <n v="31290.779158045629"/>
  </r>
  <r>
    <x v="1"/>
    <x v="0"/>
    <x v="1"/>
    <x v="4"/>
    <x v="9"/>
    <x v="0"/>
    <x v="0"/>
    <x v="0"/>
    <n v="16834.545776136234"/>
    <n v="385328.33045402268"/>
    <n v="39841332.615560919"/>
  </r>
  <r>
    <x v="1"/>
    <x v="0"/>
    <x v="1"/>
    <x v="4"/>
    <x v="9"/>
    <x v="0"/>
    <x v="1"/>
    <x v="1"/>
    <n v="5012.3204457253023"/>
    <n v="143090.032318643"/>
    <n v="6948380.6062013702"/>
  </r>
  <r>
    <x v="1"/>
    <x v="0"/>
    <x v="1"/>
    <x v="4"/>
    <x v="9"/>
    <x v="0"/>
    <x v="2"/>
    <x v="2"/>
    <n v="138.69080881024894"/>
    <n v="24964.345585844811"/>
    <n v="114403.69044382458"/>
  </r>
  <r>
    <x v="1"/>
    <x v="0"/>
    <x v="1"/>
    <x v="4"/>
    <x v="9"/>
    <x v="0"/>
    <x v="2"/>
    <x v="3"/>
    <n v="2597.328287552406"/>
    <n v="259753.42887266376"/>
    <n v="9212718.3243102636"/>
  </r>
  <r>
    <x v="1"/>
    <x v="0"/>
    <x v="1"/>
    <x v="4"/>
    <x v="9"/>
    <x v="0"/>
    <x v="2"/>
    <x v="4"/>
    <n v="211.89788263673805"/>
    <n v="4598.2408406302302"/>
    <n v="443571.57428194175"/>
  </r>
  <r>
    <x v="1"/>
    <x v="0"/>
    <x v="1"/>
    <x v="4"/>
    <x v="9"/>
    <x v="1"/>
    <x v="3"/>
    <x v="5"/>
    <n v="6154.7859810551781"/>
    <n v="78889.076247265897"/>
    <n v="14979107.977687366"/>
  </r>
  <r>
    <x v="1"/>
    <x v="0"/>
    <x v="1"/>
    <x v="4"/>
    <x v="9"/>
    <x v="1"/>
    <x v="3"/>
    <x v="6"/>
    <n v="578.42581110074013"/>
    <n v="4967.304270837014"/>
    <n v="1167820.5201680651"/>
  </r>
  <r>
    <x v="1"/>
    <x v="0"/>
    <x v="2"/>
    <x v="5"/>
    <x v="10"/>
    <x v="0"/>
    <x v="0"/>
    <x v="0"/>
    <n v="11218.293627503725"/>
    <n v="257410.04525077582"/>
    <n v="27249254.326371267"/>
  </r>
  <r>
    <x v="1"/>
    <x v="0"/>
    <x v="2"/>
    <x v="5"/>
    <x v="10"/>
    <x v="0"/>
    <x v="1"/>
    <x v="1"/>
    <n v="2710.9140391580086"/>
    <n v="90603.052278154268"/>
    <n v="3849224.1659062193"/>
  </r>
  <r>
    <x v="1"/>
    <x v="0"/>
    <x v="2"/>
    <x v="5"/>
    <x v="10"/>
    <x v="0"/>
    <x v="2"/>
    <x v="3"/>
    <n v="232.58337192196896"/>
    <n v="17772.308661135219"/>
    <n v="1512795.9657261656"/>
  </r>
  <r>
    <x v="1"/>
    <x v="0"/>
    <x v="2"/>
    <x v="5"/>
    <x v="10"/>
    <x v="0"/>
    <x v="2"/>
    <x v="4"/>
    <n v="413.15115925867781"/>
    <n v="9714.7407439761555"/>
    <n v="721464.51254300866"/>
  </r>
  <r>
    <x v="1"/>
    <x v="0"/>
    <x v="2"/>
    <x v="5"/>
    <x v="10"/>
    <x v="1"/>
    <x v="3"/>
    <x v="5"/>
    <n v="2222.9728810488095"/>
    <n v="46001.208444224816"/>
    <n v="8963087.2099922448"/>
  </r>
  <r>
    <x v="1"/>
    <x v="0"/>
    <x v="0"/>
    <x v="2"/>
    <x v="5"/>
    <x v="0"/>
    <x v="0"/>
    <x v="0"/>
    <n v="765.79499880573997"/>
    <n v="13548.29241623873"/>
    <n v="1154738.456969677"/>
  </r>
  <r>
    <x v="1"/>
    <x v="0"/>
    <x v="0"/>
    <x v="2"/>
    <x v="5"/>
    <x v="0"/>
    <x v="1"/>
    <x v="1"/>
    <n v="875.87250828321851"/>
    <n v="32486.153987925874"/>
    <n v="1746035.651277269"/>
  </r>
  <r>
    <x v="1"/>
    <x v="0"/>
    <x v="0"/>
    <x v="2"/>
    <x v="5"/>
    <x v="0"/>
    <x v="2"/>
    <x v="3"/>
    <n v="817.91806324787171"/>
    <n v="65433.164999739383"/>
    <n v="2460122.3976081731"/>
  </r>
  <r>
    <x v="1"/>
    <x v="0"/>
    <x v="0"/>
    <x v="2"/>
    <x v="5"/>
    <x v="1"/>
    <x v="3"/>
    <x v="5"/>
    <n v="510.92264134062123"/>
    <n v="5015.5040195401452"/>
    <n v="957218.51903985976"/>
  </r>
  <r>
    <x v="1"/>
    <x v="0"/>
    <x v="0"/>
    <x v="2"/>
    <x v="5"/>
    <x v="1"/>
    <x v="3"/>
    <x v="6"/>
    <n v="23.191569021833704"/>
    <n v="170.07150616011384"/>
    <n v="34617.096494038269"/>
  </r>
  <r>
    <x v="1"/>
    <x v="1"/>
    <x v="0"/>
    <x v="0"/>
    <x v="0"/>
    <x v="1"/>
    <x v="3"/>
    <x v="5"/>
    <n v="10862.194519721927"/>
    <n v="49961.10162906949"/>
    <n v="3372338.3816334065"/>
  </r>
  <r>
    <x v="1"/>
    <x v="1"/>
    <x v="0"/>
    <x v="0"/>
    <x v="0"/>
    <x v="0"/>
    <x v="2"/>
    <x v="4"/>
    <n v="34870.409144113684"/>
    <n v="627597.9574882217"/>
    <n v="14176785.325137233"/>
  </r>
  <r>
    <x v="1"/>
    <x v="1"/>
    <x v="0"/>
    <x v="0"/>
    <x v="0"/>
    <x v="0"/>
    <x v="0"/>
    <x v="0"/>
    <n v="193473.34986142273"/>
    <n v="1074185.0252858244"/>
    <n v="49392142.866285227"/>
  </r>
  <r>
    <x v="1"/>
    <x v="1"/>
    <x v="0"/>
    <x v="0"/>
    <x v="0"/>
    <x v="0"/>
    <x v="1"/>
    <x v="1"/>
    <n v="50134.093909741663"/>
    <n v="456399.46712238388"/>
    <n v="9670942.5239965264"/>
  </r>
  <r>
    <x v="1"/>
    <x v="2"/>
    <x v="0"/>
    <x v="0"/>
    <x v="1"/>
    <x v="1"/>
    <x v="3"/>
    <x v="5"/>
    <n v="4853.21503424616"/>
    <n v="6588.566823538642"/>
    <n v="744455.11231343343"/>
  </r>
  <r>
    <x v="1"/>
    <x v="2"/>
    <x v="0"/>
    <x v="0"/>
    <x v="1"/>
    <x v="0"/>
    <x v="2"/>
    <x v="4"/>
    <n v="25074.64591979147"/>
    <n v="36761.66557623179"/>
    <n v="2268051.0445382013"/>
  </r>
  <r>
    <x v="1"/>
    <x v="2"/>
    <x v="0"/>
    <x v="0"/>
    <x v="1"/>
    <x v="0"/>
    <x v="0"/>
    <x v="0"/>
    <n v="185198.28542830012"/>
    <n v="618573.40370346548"/>
    <n v="33168074.333127562"/>
  </r>
  <r>
    <x v="1"/>
    <x v="2"/>
    <x v="0"/>
    <x v="0"/>
    <x v="1"/>
    <x v="0"/>
    <x v="1"/>
    <x v="1"/>
    <n v="15732.076783662258"/>
    <n v="147431.25394671599"/>
    <n v="1338101.3755212256"/>
  </r>
  <r>
    <x v="1"/>
    <x v="2"/>
    <x v="0"/>
    <x v="3"/>
    <x v="5"/>
    <x v="1"/>
    <x v="3"/>
    <x v="5"/>
    <n v="271.66207211797723"/>
    <n v="798.94827586080703"/>
    <n v="29804.087413634606"/>
  </r>
  <r>
    <x v="1"/>
    <x v="2"/>
    <x v="0"/>
    <x v="3"/>
    <x v="5"/>
    <x v="0"/>
    <x v="2"/>
    <x v="4"/>
    <n v="310.10304767548581"/>
    <n v="4450.7613642588394"/>
    <n v="63734.637862694843"/>
  </r>
  <r>
    <x v="1"/>
    <x v="2"/>
    <x v="0"/>
    <x v="3"/>
    <x v="5"/>
    <x v="0"/>
    <x v="0"/>
    <x v="0"/>
    <n v="7979.1041796540985"/>
    <n v="68819.641805098727"/>
    <n v="1464716.6440066514"/>
  </r>
  <r>
    <x v="1"/>
    <x v="2"/>
    <x v="0"/>
    <x v="3"/>
    <x v="5"/>
    <x v="0"/>
    <x v="1"/>
    <x v="1"/>
    <n v="3879.4791805524387"/>
    <n v="38527.241793200024"/>
    <n v="534659.7778233558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AEEB18C-F8E3-4745-89E9-3414C8C28C89}" name="Tabla dinámica1" cacheId="0" applyNumberFormats="0" applyBorderFormats="0" applyFontFormats="0" applyPatternFormats="0" applyAlignmentFormats="0" applyWidthHeightFormats="1" dataCaption="PRIMER SEMESTRE 2019" updatedVersion="6" showMemberPropertyTips="0" useAutoFormatting="1" itemPrintTitles="1" createdVersion="1" indent="0" outline="1" outlineData="1" gridDropZones="1" rowHeaderCaption="CRUCE DE INFORMACIÓN">
  <location ref="C9:H77" firstHeaderRow="1" firstDataRow="2" firstDataCol="1" rowPageCount="1" colPageCount="1"/>
  <pivotFields count="16">
    <pivotField name="Seleccione trimestre" axis="axisPage" multipleItemSelectionAllowed="1" showAll="0" includeNewItemsInFilter="1" defaultSubtotal="0">
      <items count="2">
        <item x="0"/>
        <item x="1"/>
      </items>
    </pivotField>
    <pivotField showAll="0" includeNewItemsInFilter="1">
      <items count="4">
        <item x="0"/>
        <item x="1"/>
        <item x="2"/>
        <item t="default"/>
      </items>
    </pivotField>
    <pivotField showAll="0" includeNewItemsInFilter="1">
      <items count="4">
        <item x="1"/>
        <item x="2"/>
        <item x="0"/>
        <item t="default"/>
      </items>
    </pivotField>
    <pivotField showAll="0" includeNewItemsInFilter="1">
      <items count="7">
        <item x="0"/>
        <item x="1"/>
        <item x="2"/>
        <item x="3"/>
        <item x="4"/>
        <item x="5"/>
        <item t="default"/>
      </items>
    </pivotField>
    <pivotField axis="axisRow" showAll="0" includeNewItemsInFilter="1">
      <items count="13">
        <item x="0"/>
        <item x="1"/>
        <item x="2"/>
        <item x="3"/>
        <item x="4"/>
        <item x="6"/>
        <item x="5"/>
        <item x="10"/>
        <item x="7"/>
        <item x="8"/>
        <item x="9"/>
        <item m="1" x="11"/>
        <item t="default"/>
      </items>
    </pivotField>
    <pivotField axis="axisRow" showAll="0" includeNewItemsInFilter="1" sortType="descending">
      <items count="3">
        <item x="0"/>
        <item sd="0" x="1"/>
        <item t="default"/>
      </items>
    </pivotField>
    <pivotField axis="axisRow" showAll="0" includeNewItemsInFilter="1" sortType="descending">
      <items count="5">
        <item x="1"/>
        <item x="0"/>
        <item x="2"/>
        <item x="3"/>
        <item t="default"/>
      </items>
    </pivotField>
    <pivotField showAll="0" includeNewItemsInFilter="1">
      <items count="8">
        <item x="6"/>
        <item x="3"/>
        <item x="5"/>
        <item x="4"/>
        <item x="2"/>
        <item x="0"/>
        <item x="1"/>
        <item t="default"/>
      </items>
    </pivotField>
    <pivotField showAll="0" includeNewItemsInFilter="1"/>
    <pivotField showAll="0" includeNewItemsInFilter="1"/>
    <pivotField showAll="0" includeNewItemsInFilter="1"/>
    <pivotField dataField="1" dragToRow="0" dragToCol="0" dragToPage="0" showAll="0" includeNewItemsInFilter="1" defaultSubtotal="0"/>
    <pivotField dataField="1" dragToRow="0" dragToCol="0" dragToPage="0" showAll="0" includeNewItemsInFilter="1" defaultSubtotal="0"/>
    <pivotField dataField="1" dragToRow="0" dragToCol="0" dragToPage="0" showAll="0" includeNewItemsInFilter="1" defaultSubtotal="0"/>
    <pivotField dataField="1" dragToRow="0" dragToCol="0" dragToPage="0" showAll="0" includeNewItemsInFilter="1" defaultSubtotal="0"/>
    <pivotField dataField="1" dragToRow="0" dragToCol="0" dragToPage="0" showAll="0" includeNewItemsInFilter="1" defaultSubtotal="0"/>
  </pivotFields>
  <rowFields count="3">
    <field x="4"/>
    <field x="5"/>
    <field x="6"/>
  </rowFields>
  <rowItems count="67">
    <i>
      <x/>
    </i>
    <i r="1">
      <x/>
    </i>
    <i r="2">
      <x/>
    </i>
    <i r="2">
      <x v="1"/>
    </i>
    <i r="2">
      <x v="2"/>
    </i>
    <i r="1">
      <x v="1"/>
    </i>
    <i>
      <x v="1"/>
    </i>
    <i r="1">
      <x/>
    </i>
    <i r="2">
      <x/>
    </i>
    <i r="2">
      <x v="1"/>
    </i>
    <i r="2">
      <x v="2"/>
    </i>
    <i r="1">
      <x v="1"/>
    </i>
    <i>
      <x v="2"/>
    </i>
    <i r="1">
      <x/>
    </i>
    <i r="2">
      <x/>
    </i>
    <i r="2">
      <x v="1"/>
    </i>
    <i r="2">
      <x v="2"/>
    </i>
    <i r="1">
      <x v="1"/>
    </i>
    <i>
      <x v="3"/>
    </i>
    <i r="1">
      <x/>
    </i>
    <i r="2">
      <x/>
    </i>
    <i r="2">
      <x v="1"/>
    </i>
    <i r="2">
      <x v="2"/>
    </i>
    <i r="1">
      <x v="1"/>
    </i>
    <i>
      <x v="4"/>
    </i>
    <i r="1">
      <x/>
    </i>
    <i r="2">
      <x/>
    </i>
    <i r="2">
      <x v="1"/>
    </i>
    <i r="2">
      <x v="2"/>
    </i>
    <i r="1">
      <x v="1"/>
    </i>
    <i>
      <x v="5"/>
    </i>
    <i r="1">
      <x/>
    </i>
    <i r="2">
      <x/>
    </i>
    <i r="2">
      <x v="1"/>
    </i>
    <i r="2">
      <x v="2"/>
    </i>
    <i r="1">
      <x v="1"/>
    </i>
    <i>
      <x v="6"/>
    </i>
    <i r="1">
      <x/>
    </i>
    <i r="2">
      <x/>
    </i>
    <i r="2">
      <x v="1"/>
    </i>
    <i r="2">
      <x v="2"/>
    </i>
    <i r="1">
      <x v="1"/>
    </i>
    <i>
      <x v="7"/>
    </i>
    <i r="1">
      <x/>
    </i>
    <i r="2">
      <x/>
    </i>
    <i r="2">
      <x v="1"/>
    </i>
    <i r="2">
      <x v="2"/>
    </i>
    <i r="1">
      <x v="1"/>
    </i>
    <i>
      <x v="8"/>
    </i>
    <i r="1">
      <x/>
    </i>
    <i r="2">
      <x/>
    </i>
    <i r="2">
      <x v="1"/>
    </i>
    <i r="2">
      <x v="2"/>
    </i>
    <i r="1">
      <x v="1"/>
    </i>
    <i>
      <x v="9"/>
    </i>
    <i r="1">
      <x/>
    </i>
    <i r="2">
      <x/>
    </i>
    <i r="2">
      <x v="1"/>
    </i>
    <i r="2">
      <x v="2"/>
    </i>
    <i r="1">
      <x v="1"/>
    </i>
    <i>
      <x v="10"/>
    </i>
    <i r="1">
      <x/>
    </i>
    <i r="2">
      <x/>
    </i>
    <i r="2">
      <x v="1"/>
    </i>
    <i r="2">
      <x v="2"/>
    </i>
    <i r="1">
      <x v="1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0" hier="-1"/>
  </pageFields>
  <dataFields count="5">
    <dataField name="RESIDENTES EN CHILE SALIDOS POR MOTIVOS TURÍSTICOS (TURISTAS)" fld="15" baseField="0" baseItem="0"/>
    <dataField name="PERMANENCIA PROMEDIO (NOCHES)" fld="11" baseField="0" baseItem="0" numFmtId="3"/>
    <dataField name="GASTO PROMEDIO DIARIO INDIVIDUAL (US$)" fld="12" baseField="0" baseItem="0" numFmtId="3"/>
    <dataField name="GASTO PROMEDIO TOTAL INDIVIDUAL (US$)" fld="13" baseField="0" baseItem="0" numFmtId="3"/>
    <dataField name="Suma de EGRESO DE DIVISAS" fld="14" baseField="0" baseItem="0"/>
  </dataFields>
  <formats count="45">
    <format dxfId="44">
      <pivotArea outline="0" fieldPosition="0"/>
    </format>
    <format dxfId="43">
      <pivotArea dataOnly="0" labelOnly="1" outline="0" fieldPosition="0">
        <references count="1">
          <reference field="4294967294" count="3">
            <x v="1"/>
            <x v="2"/>
            <x v="3"/>
          </reference>
        </references>
      </pivotArea>
    </format>
    <format dxfId="42">
      <pivotArea dataOnly="0" labelOnly="1" outline="0" fieldPosition="0">
        <references count="1">
          <reference field="4294967294" count="3">
            <x v="1"/>
            <x v="2"/>
            <x v="3"/>
          </reference>
        </references>
      </pivotArea>
    </format>
    <format dxfId="41">
      <pivotArea dataOnly="0" labelOnly="1" outline="0" fieldPosition="0">
        <references count="1">
          <reference field="4294967294" count="3">
            <x v="1"/>
            <x v="2"/>
            <x v="3"/>
          </reference>
        </references>
      </pivotArea>
    </format>
    <format dxfId="40">
      <pivotArea field="-2" type="button" dataOnly="0" labelOnly="1" outline="0" axis="axisCol" fieldPosition="0"/>
    </format>
    <format dxfId="39">
      <pivotArea type="origin" dataOnly="0" labelOnly="1" outline="0" fieldPosition="0"/>
    </format>
    <format dxfId="38">
      <pivotArea field="1" type="button" dataOnly="0" labelOnly="1" outline="0"/>
    </format>
    <format dxfId="37">
      <pivotArea field="-2" type="button" dataOnly="0" labelOnly="1" outline="0" axis="axisCol" fieldPosition="0"/>
    </format>
    <format dxfId="36">
      <pivotArea type="topRight" dataOnly="0" labelOnly="1" outline="0" fieldPosition="0"/>
    </format>
    <format dxfId="35">
      <pivotArea dataOnly="0" labelOnly="1" outline="0" fieldPosition="0">
        <references count="1">
          <reference field="4294967294" count="3">
            <x v="1"/>
            <x v="2"/>
            <x v="3"/>
          </reference>
        </references>
      </pivotArea>
    </format>
    <format dxfId="34">
      <pivotArea field="-2" type="button" dataOnly="0" labelOnly="1" outline="0" axis="axisCol" fieldPosition="0"/>
    </format>
    <format dxfId="33">
      <pivotArea type="topRight" dataOnly="0" labelOnly="1" outline="0" fieldPosition="0"/>
    </format>
    <format dxfId="32">
      <pivotArea field="4" type="button" dataOnly="0" labelOnly="1" outline="0" axis="axisRow" fieldPosition="0"/>
    </format>
    <format dxfId="31">
      <pivotArea field="3" type="button" dataOnly="0" labelOnly="1" outline="0"/>
    </format>
    <format dxfId="30">
      <pivotArea field="2" type="button" dataOnly="0" labelOnly="1" outline="0"/>
    </format>
    <format dxfId="29">
      <pivotArea type="all" dataOnly="0" outline="0" fieldPosition="0"/>
    </format>
    <format dxfId="28">
      <pivotArea field="0" type="button" dataOnly="0" labelOnly="1" outline="0" axis="axisPage" fieldPosition="0"/>
    </format>
    <format dxfId="27">
      <pivotArea dataOnly="0" labelOnly="1" outline="0" fieldPosition="0">
        <references count="1">
          <reference field="4294967294" count="3">
            <x v="1"/>
            <x v="2"/>
            <x v="3"/>
          </reference>
        </references>
      </pivotArea>
    </format>
    <format dxfId="26">
      <pivotArea field="0" type="button" dataOnly="0" labelOnly="1" outline="0" axis="axisPage" fieldPosition="0"/>
    </format>
    <format dxfId="25">
      <pivotArea type="all" dataOnly="0" outline="0" fieldPosition="0"/>
    </format>
    <format dxfId="24">
      <pivotArea outline="0" fieldPosition="0"/>
    </format>
    <format dxfId="23">
      <pivotArea dataOnly="0" labelOnly="1" outline="0" fieldPosition="0">
        <references count="1">
          <reference field="4294967294" count="3">
            <x v="1"/>
            <x v="2"/>
            <x v="3"/>
          </reference>
        </references>
      </pivotArea>
    </format>
    <format dxfId="22">
      <pivotArea outline="0" fieldPosition="0"/>
    </format>
    <format dxfId="21">
      <pivotArea field="0" type="button" dataOnly="0" labelOnly="1" outline="0" axis="axisPage" fieldPosition="0"/>
    </format>
    <format dxfId="20">
      <pivotArea type="origin" dataOnly="0" labelOnly="1" outline="0" fieldPosition="0"/>
    </format>
    <format dxfId="19">
      <pivotArea field="0" type="button" dataOnly="0" labelOnly="1" outline="0" axis="axisPage" fieldPosition="0"/>
    </format>
    <format dxfId="18">
      <pivotArea field="4" grandRow="1" outline="0" axis="axisRow" fieldPosition="0">
        <references count="1">
          <reference field="4294967294" count="1" selected="0">
            <x v="1"/>
          </reference>
        </references>
      </pivotArea>
    </format>
    <format dxfId="17">
      <pivotArea field="4" grandRow="1" outline="0" axis="axisRow" fieldPosition="0">
        <references count="1">
          <reference field="4294967294" count="1" selected="0">
            <x v="2"/>
          </reference>
        </references>
      </pivotArea>
    </format>
    <format dxfId="16">
      <pivotArea field="4" grandRow="1" outline="0" axis="axisRow" fieldPosition="0">
        <references count="1">
          <reference field="4294967294" count="1" selected="0">
            <x v="3"/>
          </reference>
        </references>
      </pivotArea>
    </format>
    <format dxfId="15">
      <pivotArea grandRow="1" outline="0" fieldPosition="0"/>
    </format>
    <format dxfId="14">
      <pivotArea dataOnly="0" labelOnly="1" grandRow="1" fieldPosition="0"/>
    </format>
    <format dxfId="13">
      <pivotArea field="-2" type="button" dataOnly="0" labelOnly="1" outline="0" axis="axisCol" fieldPosition="0"/>
    </format>
    <format dxfId="12">
      <pivotArea type="topRight" dataOnly="0" labelOnly="1" outline="0" offset="A1" fieldPosition="0"/>
    </format>
    <format dxfId="11">
      <pivotArea type="topRight" dataOnly="0" labelOnly="1" outline="0" offset="B1:D1" fieldPosition="0"/>
    </format>
    <format dxfId="10">
      <pivotArea field="4" type="button" dataOnly="0" labelOnly="1" outline="0" axis="axisRow" fieldPosition="0"/>
    </format>
    <format dxfId="9">
      <pivotArea type="origin" dataOnly="0" labelOnly="1" outline="0" fieldPosition="0"/>
    </format>
    <format dxfId="8">
      <pivotArea field="5" type="button" dataOnly="0" labelOnly="1" outline="0" axis="axisRow" fieldPosition="1"/>
    </format>
    <format dxfId="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3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2">
      <pivotArea field="-2" type="button" dataOnly="0" labelOnly="1" outline="0" axis="axisCol" fieldPosition="0"/>
    </format>
    <format dxfId="1">
      <pivotArea type="topRight" dataOnly="0" labelOnly="1" outline="0" fieldPosition="0"/>
    </format>
    <format dxfId="0">
      <pivotArea field="-2" type="button" dataOnly="0" labelOnly="1" outline="0" axis="axisCol" fieldPosition="0"/>
    </format>
  </formats>
  <pivotTableStyleInfo name="PivotStyleMedium11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Colores Oscuros Kosting_V1">
      <a:dk1>
        <a:sysClr val="windowText" lastClr="000000"/>
      </a:dk1>
      <a:lt1>
        <a:sysClr val="window" lastClr="FFFFFF"/>
      </a:lt1>
      <a:dk2>
        <a:srgbClr val="004CB2"/>
      </a:dk2>
      <a:lt2>
        <a:srgbClr val="FFFFFF"/>
      </a:lt2>
      <a:accent1>
        <a:srgbClr val="EB0128"/>
      </a:accent1>
      <a:accent2>
        <a:srgbClr val="0091B2"/>
      </a:accent2>
      <a:accent3>
        <a:srgbClr val="FFA300"/>
      </a:accent3>
      <a:accent4>
        <a:srgbClr val="555559"/>
      </a:accent4>
      <a:accent5>
        <a:srgbClr val="509E2F"/>
      </a:accent5>
      <a:accent6>
        <a:srgbClr val="A51790"/>
      </a:accent6>
      <a:hlink>
        <a:srgbClr val="E35206"/>
      </a:hlink>
      <a:folHlink>
        <a:srgbClr val="563D8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2.bin"/><Relationship Id="rId1" Type="http://schemas.openxmlformats.org/officeDocument/2006/relationships/pivotTable" Target="../pivotTables/pivotTable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ubturismo.gob.cl/wp-content/uploads/2015/10/Pol%C3%ADtica-de-Revisi%C3%B3n-y-Rectificaci%C3%B3n-de-Estad%C3%ADsticas-del-Turismo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6"/>
  </sheetPr>
  <dimension ref="A1:T196"/>
  <sheetViews>
    <sheetView tabSelected="1" workbookViewId="0">
      <selection activeCell="R40" sqref="R40"/>
    </sheetView>
  </sheetViews>
  <sheetFormatPr baseColWidth="10" defaultRowHeight="12.75"/>
  <cols>
    <col min="1" max="5" width="11.42578125" style="27" customWidth="1"/>
    <col min="6" max="6" width="11.42578125" style="35" customWidth="1"/>
    <col min="7" max="15" width="11.42578125" style="27" customWidth="1"/>
    <col min="16" max="16384" width="11.42578125" style="27"/>
  </cols>
  <sheetData>
    <row r="1" spans="2:16" ht="26.25" customHeight="1"/>
    <row r="2" spans="2:16" ht="26.25" customHeight="1"/>
    <row r="3" spans="2:16" ht="26.25" customHeight="1"/>
    <row r="4" spans="2:16" ht="26.25" customHeight="1"/>
    <row r="5" spans="2:16" ht="15" customHeight="1"/>
    <row r="6" spans="2:16" ht="15" customHeight="1"/>
    <row r="7" spans="2:16" ht="15" customHeight="1"/>
    <row r="8" spans="2:16" ht="15" customHeight="1"/>
    <row r="9" spans="2:16" ht="15" customHeight="1"/>
    <row r="10" spans="2:16" s="28" customFormat="1" ht="15" customHeight="1">
      <c r="B10" s="36" t="s">
        <v>106</v>
      </c>
      <c r="C10" s="44" t="s">
        <v>141</v>
      </c>
      <c r="D10" s="45"/>
      <c r="E10" s="46"/>
      <c r="F10" s="46"/>
      <c r="G10" s="46"/>
      <c r="H10" s="46"/>
      <c r="I10" s="46"/>
      <c r="J10" s="47"/>
      <c r="K10" s="29"/>
    </row>
    <row r="11" spans="2:16" s="28" customFormat="1" ht="15" customHeight="1">
      <c r="B11" s="37"/>
      <c r="C11" s="44"/>
      <c r="D11" s="48"/>
      <c r="E11" s="49"/>
      <c r="F11" s="49"/>
      <c r="G11" s="49"/>
      <c r="H11" s="49"/>
      <c r="I11" s="49"/>
      <c r="J11" s="50"/>
      <c r="K11" s="30"/>
      <c r="L11" s="31"/>
      <c r="M11" s="31"/>
      <c r="N11" s="31"/>
      <c r="O11" s="31"/>
      <c r="P11" s="31"/>
    </row>
    <row r="12" spans="2:16" s="28" customFormat="1" ht="15" customHeight="1">
      <c r="B12" s="36" t="s">
        <v>107</v>
      </c>
      <c r="C12" s="51" t="s">
        <v>142</v>
      </c>
      <c r="D12" s="48"/>
      <c r="E12" s="49"/>
      <c r="F12" s="49"/>
      <c r="G12" s="49"/>
      <c r="H12" s="49"/>
      <c r="I12" s="49"/>
      <c r="J12" s="50"/>
      <c r="K12" s="30"/>
      <c r="L12" s="31"/>
      <c r="M12" s="31"/>
      <c r="N12" s="31"/>
      <c r="O12" s="31"/>
      <c r="P12" s="31"/>
    </row>
    <row r="13" spans="2:16" s="28" customFormat="1" ht="15" customHeight="1">
      <c r="B13" s="43"/>
      <c r="C13" s="51" t="s">
        <v>101</v>
      </c>
      <c r="D13" s="48"/>
      <c r="E13" s="49"/>
      <c r="F13" s="49"/>
      <c r="G13" s="49"/>
      <c r="H13" s="49"/>
      <c r="I13" s="49"/>
      <c r="J13" s="50"/>
      <c r="K13" s="30"/>
      <c r="L13" s="31"/>
      <c r="M13" s="31"/>
      <c r="N13" s="31"/>
      <c r="O13" s="31"/>
    </row>
    <row r="14" spans="2:16" s="28" customFormat="1" ht="15" customHeight="1">
      <c r="B14" s="37"/>
      <c r="C14" s="51"/>
      <c r="D14" s="48"/>
      <c r="E14" s="49"/>
      <c r="F14" s="49"/>
      <c r="G14" s="49"/>
      <c r="H14" s="49"/>
      <c r="I14" s="49"/>
      <c r="J14" s="50"/>
      <c r="K14" s="30"/>
      <c r="L14" s="31"/>
      <c r="M14" s="31"/>
      <c r="N14" s="31"/>
      <c r="O14" s="31"/>
    </row>
    <row r="15" spans="2:16" s="28" customFormat="1" ht="15" customHeight="1">
      <c r="B15" s="36" t="s">
        <v>108</v>
      </c>
      <c r="C15" s="51" t="s">
        <v>143</v>
      </c>
      <c r="D15" s="48"/>
      <c r="E15" s="49"/>
      <c r="F15" s="49"/>
      <c r="G15" s="49"/>
      <c r="H15" s="49"/>
      <c r="I15" s="49"/>
      <c r="J15" s="50"/>
      <c r="K15" s="30"/>
      <c r="L15" s="31"/>
      <c r="M15" s="31"/>
      <c r="N15" s="31"/>
      <c r="O15" s="31"/>
    </row>
    <row r="16" spans="2:16" s="28" customFormat="1" ht="15" customHeight="1">
      <c r="B16" s="36"/>
      <c r="C16" s="51" t="s">
        <v>102</v>
      </c>
      <c r="D16" s="48"/>
      <c r="E16" s="49"/>
      <c r="F16" s="49"/>
      <c r="G16" s="49"/>
      <c r="H16" s="49"/>
      <c r="I16" s="49"/>
      <c r="J16" s="50"/>
      <c r="K16" s="30"/>
      <c r="L16" s="31"/>
      <c r="M16" s="31"/>
      <c r="N16" s="31"/>
      <c r="O16" s="31"/>
    </row>
    <row r="17" spans="1:20" s="28" customFormat="1" ht="15" customHeight="1">
      <c r="B17" s="38"/>
      <c r="C17" s="51"/>
      <c r="D17" s="48"/>
      <c r="E17" s="49"/>
      <c r="F17" s="49"/>
      <c r="G17" s="49"/>
      <c r="H17" s="49"/>
      <c r="I17" s="49"/>
      <c r="J17" s="50"/>
      <c r="K17" s="30"/>
      <c r="L17" s="31"/>
      <c r="M17" s="31"/>
      <c r="N17" s="31"/>
      <c r="O17" s="31"/>
      <c r="P17" s="31"/>
      <c r="Q17" s="31"/>
    </row>
    <row r="18" spans="1:20" s="28" customFormat="1" ht="15" customHeight="1">
      <c r="B18" s="36" t="s">
        <v>109</v>
      </c>
      <c r="C18" s="51" t="s">
        <v>143</v>
      </c>
      <c r="D18" s="48"/>
      <c r="E18" s="49"/>
      <c r="F18" s="49"/>
      <c r="G18" s="49"/>
      <c r="H18" s="49"/>
      <c r="I18" s="49"/>
      <c r="J18" s="50"/>
      <c r="K18" s="30"/>
      <c r="L18" s="31"/>
      <c r="M18" s="31"/>
      <c r="N18" s="31"/>
      <c r="O18" s="31"/>
      <c r="P18" s="31"/>
      <c r="Q18" s="31"/>
    </row>
    <row r="19" spans="1:20" s="28" customFormat="1" ht="15" customHeight="1">
      <c r="B19" s="36"/>
      <c r="C19" s="51" t="s">
        <v>103</v>
      </c>
      <c r="D19" s="48"/>
      <c r="E19" s="49"/>
      <c r="F19" s="49"/>
      <c r="G19" s="49"/>
      <c r="H19" s="49"/>
      <c r="I19" s="49"/>
      <c r="J19" s="50"/>
      <c r="K19" s="30"/>
      <c r="L19" s="31"/>
      <c r="M19" s="31"/>
      <c r="N19" s="31"/>
      <c r="O19" s="31"/>
      <c r="P19" s="31"/>
      <c r="Q19" s="31"/>
    </row>
    <row r="20" spans="1:20" s="28" customFormat="1" ht="15" customHeight="1">
      <c r="B20" s="38"/>
      <c r="C20" s="51"/>
      <c r="D20" s="48"/>
      <c r="E20" s="49"/>
      <c r="F20" s="49"/>
      <c r="G20" s="49"/>
      <c r="H20" s="49"/>
      <c r="I20" s="49"/>
      <c r="J20" s="50"/>
      <c r="K20" s="30"/>
      <c r="L20" s="31"/>
      <c r="M20" s="31"/>
      <c r="N20" s="31"/>
      <c r="O20" s="31"/>
      <c r="P20" s="31"/>
      <c r="Q20" s="31"/>
    </row>
    <row r="21" spans="1:20" s="28" customFormat="1" ht="15" customHeight="1">
      <c r="B21" s="36" t="s">
        <v>110</v>
      </c>
      <c r="C21" s="51" t="s">
        <v>142</v>
      </c>
      <c r="D21" s="48"/>
      <c r="E21" s="49"/>
      <c r="F21" s="49"/>
      <c r="G21" s="49"/>
      <c r="H21" s="49"/>
      <c r="I21" s="49"/>
      <c r="J21" s="50"/>
      <c r="K21" s="30"/>
      <c r="L21" s="31"/>
      <c r="M21" s="31"/>
      <c r="N21" s="31"/>
      <c r="O21" s="31"/>
      <c r="P21" s="31"/>
      <c r="Q21" s="31"/>
    </row>
    <row r="22" spans="1:20" s="28" customFormat="1" ht="15" customHeight="1">
      <c r="B22" s="36"/>
      <c r="C22" s="51" t="s">
        <v>104</v>
      </c>
      <c r="D22" s="48"/>
      <c r="E22" s="49"/>
      <c r="F22" s="49"/>
      <c r="G22" s="49"/>
      <c r="H22" s="49"/>
      <c r="I22" s="49"/>
      <c r="J22" s="50"/>
      <c r="K22" s="30"/>
      <c r="L22" s="31"/>
      <c r="M22" s="31"/>
      <c r="N22" s="31"/>
      <c r="O22" s="31"/>
      <c r="P22" s="31"/>
      <c r="Q22" s="31"/>
    </row>
    <row r="23" spans="1:20" s="28" customFormat="1" ht="15" customHeight="1">
      <c r="B23" s="38"/>
      <c r="C23" s="51"/>
      <c r="D23" s="48"/>
      <c r="E23" s="49"/>
      <c r="F23" s="49"/>
      <c r="G23" s="49"/>
      <c r="H23" s="49"/>
      <c r="I23" s="49"/>
      <c r="J23" s="50"/>
      <c r="K23" s="30"/>
      <c r="L23" s="31"/>
      <c r="M23" s="31"/>
      <c r="N23" s="31"/>
      <c r="O23" s="31"/>
      <c r="P23" s="31"/>
      <c r="Q23" s="31"/>
    </row>
    <row r="24" spans="1:20" s="28" customFormat="1" ht="15" customHeight="1">
      <c r="B24" s="36" t="s">
        <v>111</v>
      </c>
      <c r="C24" s="51" t="s">
        <v>142</v>
      </c>
      <c r="D24" s="48"/>
      <c r="E24" s="49"/>
      <c r="F24" s="49"/>
      <c r="G24" s="49"/>
      <c r="H24" s="49"/>
      <c r="I24" s="49"/>
      <c r="J24" s="50"/>
      <c r="K24" s="30"/>
      <c r="L24" s="31"/>
      <c r="M24" s="31"/>
      <c r="N24" s="31"/>
      <c r="O24" s="31"/>
      <c r="P24" s="31"/>
      <c r="Q24" s="31"/>
    </row>
    <row r="25" spans="1:20" s="28" customFormat="1" ht="15" customHeight="1">
      <c r="B25" s="36"/>
      <c r="C25" s="51" t="s">
        <v>105</v>
      </c>
      <c r="D25" s="48"/>
      <c r="E25" s="49"/>
      <c r="F25" s="49"/>
      <c r="G25" s="49"/>
      <c r="H25" s="49"/>
      <c r="I25" s="49"/>
      <c r="J25" s="50"/>
      <c r="K25" s="30"/>
      <c r="L25" s="31"/>
      <c r="M25" s="31"/>
      <c r="N25" s="31"/>
      <c r="O25" s="31"/>
      <c r="P25" s="31"/>
      <c r="Q25" s="31"/>
    </row>
    <row r="26" spans="1:20" s="28" customFormat="1" ht="15" customHeight="1">
      <c r="B26" s="38"/>
      <c r="C26" s="51"/>
      <c r="D26" s="48"/>
      <c r="E26" s="49"/>
      <c r="F26" s="49"/>
      <c r="G26" s="49"/>
      <c r="H26" s="49"/>
      <c r="I26" s="49"/>
      <c r="J26" s="50"/>
      <c r="K26" s="30"/>
    </row>
    <row r="27" spans="1:20" s="28" customFormat="1" ht="15" customHeight="1">
      <c r="A27" s="32"/>
      <c r="B27" s="36" t="s">
        <v>112</v>
      </c>
      <c r="C27" s="51" t="s">
        <v>115</v>
      </c>
      <c r="D27" s="48"/>
      <c r="E27" s="49"/>
      <c r="F27" s="49"/>
      <c r="G27" s="49"/>
      <c r="H27" s="52"/>
      <c r="I27" s="52"/>
      <c r="J27" s="53"/>
      <c r="K27" s="32"/>
    </row>
    <row r="28" spans="1:20" s="28" customFormat="1" ht="15" customHeight="1">
      <c r="B28" s="38"/>
      <c r="C28" s="51"/>
      <c r="D28" s="48"/>
      <c r="E28" s="49"/>
      <c r="F28" s="49"/>
      <c r="G28" s="49"/>
      <c r="H28" s="54"/>
      <c r="I28" s="54"/>
      <c r="J28" s="55"/>
      <c r="K28" s="33"/>
      <c r="L28" s="33"/>
      <c r="M28" s="33"/>
      <c r="N28" s="33"/>
      <c r="O28" s="34"/>
      <c r="P28" s="34"/>
      <c r="Q28" s="34"/>
      <c r="R28" s="34"/>
      <c r="S28" s="34"/>
      <c r="T28" s="34"/>
    </row>
    <row r="29" spans="1:20" s="28" customFormat="1" ht="15" customHeight="1">
      <c r="B29" s="36" t="s">
        <v>113</v>
      </c>
      <c r="C29" s="51" t="s">
        <v>116</v>
      </c>
      <c r="D29" s="56"/>
      <c r="E29" s="57"/>
      <c r="F29" s="57"/>
      <c r="G29" s="58"/>
      <c r="H29" s="57"/>
      <c r="I29" s="57"/>
      <c r="J29" s="59"/>
      <c r="K29" s="34"/>
      <c r="L29" s="34"/>
      <c r="M29" s="34"/>
      <c r="N29" s="34"/>
      <c r="O29" s="34"/>
      <c r="P29" s="34"/>
      <c r="Q29" s="34"/>
      <c r="R29" s="34"/>
      <c r="S29" s="34"/>
      <c r="T29" s="34"/>
    </row>
    <row r="30" spans="1:20" s="28" customFormat="1" ht="15" customHeight="1">
      <c r="B30" s="38"/>
      <c r="C30" s="51"/>
      <c r="D30" s="56"/>
      <c r="E30" s="57"/>
      <c r="F30" s="57"/>
      <c r="G30" s="58"/>
      <c r="H30" s="57"/>
      <c r="I30" s="57"/>
      <c r="J30" s="59"/>
      <c r="K30" s="34"/>
      <c r="L30" s="34"/>
      <c r="M30" s="34"/>
      <c r="N30" s="34"/>
      <c r="O30" s="34"/>
      <c r="P30" s="34"/>
      <c r="Q30" s="34"/>
      <c r="R30" s="34"/>
      <c r="S30" s="34"/>
      <c r="T30" s="34"/>
    </row>
    <row r="31" spans="1:20" s="28" customFormat="1" ht="15" customHeight="1">
      <c r="B31" s="36" t="s">
        <v>114</v>
      </c>
      <c r="C31" s="51" t="s">
        <v>164</v>
      </c>
      <c r="D31" s="56"/>
      <c r="E31" s="57"/>
      <c r="F31" s="57"/>
      <c r="G31" s="58"/>
      <c r="H31" s="57"/>
      <c r="I31" s="57"/>
      <c r="J31" s="59"/>
      <c r="K31" s="34"/>
      <c r="L31" s="34"/>
      <c r="M31" s="34"/>
      <c r="N31" s="34"/>
      <c r="O31" s="34"/>
      <c r="P31" s="34"/>
      <c r="Q31" s="34"/>
      <c r="R31" s="34"/>
      <c r="S31" s="34"/>
      <c r="T31" s="34"/>
    </row>
    <row r="32" spans="1:20" s="28" customFormat="1" ht="15" customHeight="1">
      <c r="B32" s="38"/>
      <c r="C32" s="51"/>
      <c r="D32" s="56"/>
      <c r="E32" s="57"/>
      <c r="F32" s="57"/>
      <c r="G32" s="58"/>
      <c r="H32" s="57"/>
      <c r="I32" s="57"/>
      <c r="J32" s="59"/>
      <c r="K32" s="34"/>
      <c r="L32" s="34"/>
      <c r="M32" s="34"/>
      <c r="N32" s="34"/>
      <c r="O32" s="34"/>
      <c r="P32" s="34"/>
      <c r="Q32" s="34"/>
      <c r="R32" s="34"/>
      <c r="S32" s="34"/>
      <c r="T32" s="34"/>
    </row>
    <row r="33" spans="1:20" s="28" customFormat="1" ht="15" customHeight="1">
      <c r="B33" s="36" t="s">
        <v>158</v>
      </c>
      <c r="C33" s="51" t="s">
        <v>142</v>
      </c>
      <c r="D33" s="56"/>
      <c r="E33" s="57"/>
      <c r="F33" s="57"/>
      <c r="G33" s="58"/>
      <c r="H33" s="57"/>
      <c r="I33" s="57"/>
      <c r="J33" s="59"/>
      <c r="K33" s="34"/>
      <c r="L33" s="34"/>
      <c r="M33" s="34"/>
      <c r="N33" s="34"/>
      <c r="O33" s="34"/>
      <c r="P33" s="34"/>
      <c r="Q33" s="34"/>
      <c r="R33" s="34"/>
      <c r="S33" s="34"/>
      <c r="T33" s="34"/>
    </row>
    <row r="34" spans="1:20" s="28" customFormat="1" ht="15" customHeight="1">
      <c r="B34" s="36"/>
      <c r="C34" s="51" t="s">
        <v>161</v>
      </c>
      <c r="D34" s="56"/>
      <c r="E34" s="57"/>
      <c r="F34" s="57"/>
      <c r="G34" s="58"/>
      <c r="H34" s="57"/>
      <c r="I34" s="57"/>
      <c r="J34" s="59"/>
      <c r="K34" s="34"/>
      <c r="L34" s="34"/>
      <c r="M34" s="34"/>
      <c r="N34" s="34"/>
      <c r="O34" s="34"/>
      <c r="P34" s="34"/>
      <c r="Q34" s="34"/>
      <c r="R34" s="34"/>
      <c r="S34" s="34"/>
      <c r="T34" s="34"/>
    </row>
    <row r="35" spans="1:20" s="28" customFormat="1" ht="15" customHeight="1">
      <c r="B35" s="169"/>
      <c r="C35" s="51"/>
      <c r="D35" s="56"/>
      <c r="E35" s="57"/>
      <c r="F35" s="57"/>
      <c r="G35" s="58"/>
      <c r="H35" s="57"/>
      <c r="I35" s="57"/>
      <c r="J35" s="59"/>
      <c r="K35" s="34"/>
      <c r="L35" s="34"/>
      <c r="M35" s="34"/>
      <c r="N35" s="34"/>
      <c r="O35" s="34"/>
      <c r="P35" s="34"/>
      <c r="Q35" s="34"/>
      <c r="R35" s="34"/>
      <c r="S35" s="34"/>
      <c r="T35" s="34"/>
    </row>
    <row r="36" spans="1:20" s="28" customFormat="1" ht="15" customHeight="1">
      <c r="B36" s="36" t="s">
        <v>159</v>
      </c>
      <c r="C36" s="51" t="s">
        <v>142</v>
      </c>
      <c r="D36" s="56"/>
      <c r="E36" s="57"/>
      <c r="F36" s="57"/>
      <c r="G36" s="58"/>
      <c r="H36" s="57"/>
      <c r="I36" s="57"/>
      <c r="J36" s="59"/>
      <c r="K36" s="34"/>
      <c r="L36" s="34"/>
      <c r="M36" s="34"/>
      <c r="N36" s="34"/>
      <c r="O36" s="34"/>
      <c r="P36" s="34"/>
      <c r="Q36" s="34"/>
      <c r="R36" s="34"/>
      <c r="S36" s="34"/>
      <c r="T36" s="34"/>
    </row>
    <row r="37" spans="1:20" s="28" customFormat="1" ht="15" customHeight="1">
      <c r="B37" s="36"/>
      <c r="C37" s="51" t="s">
        <v>162</v>
      </c>
      <c r="D37" s="56"/>
      <c r="E37" s="57"/>
      <c r="F37" s="57"/>
      <c r="G37" s="58"/>
      <c r="H37" s="57"/>
      <c r="I37" s="57"/>
      <c r="J37" s="59"/>
      <c r="K37" s="34"/>
      <c r="L37" s="34"/>
      <c r="M37" s="34"/>
      <c r="N37" s="34"/>
      <c r="O37" s="34"/>
      <c r="P37" s="34"/>
      <c r="Q37" s="34"/>
      <c r="R37" s="34"/>
      <c r="S37" s="34"/>
      <c r="T37" s="34"/>
    </row>
    <row r="38" spans="1:20" s="28" customFormat="1" ht="15" customHeight="1">
      <c r="B38" s="169"/>
      <c r="C38" s="51"/>
      <c r="D38" s="56"/>
      <c r="E38" s="57"/>
      <c r="F38" s="57"/>
      <c r="G38" s="58"/>
      <c r="H38" s="57"/>
      <c r="I38" s="57"/>
      <c r="J38" s="59"/>
      <c r="K38" s="34"/>
      <c r="L38" s="34"/>
      <c r="M38" s="34"/>
      <c r="N38" s="34"/>
      <c r="O38" s="34"/>
      <c r="P38" s="34"/>
      <c r="Q38" s="34"/>
      <c r="R38" s="34"/>
      <c r="S38" s="34"/>
      <c r="T38" s="34"/>
    </row>
    <row r="39" spans="1:20" s="28" customFormat="1" ht="15" customHeight="1">
      <c r="B39" s="36" t="s">
        <v>160</v>
      </c>
      <c r="C39" s="51" t="s">
        <v>163</v>
      </c>
      <c r="D39" s="56"/>
      <c r="E39" s="57"/>
      <c r="F39" s="57"/>
      <c r="G39" s="58"/>
      <c r="H39" s="57"/>
      <c r="I39" s="57"/>
      <c r="J39" s="59"/>
      <c r="K39" s="34"/>
      <c r="L39" s="34"/>
      <c r="M39" s="34"/>
      <c r="N39" s="34"/>
      <c r="O39" s="34"/>
      <c r="P39" s="34"/>
      <c r="Q39" s="34"/>
      <c r="R39" s="34"/>
      <c r="S39" s="34"/>
      <c r="T39" s="34"/>
    </row>
    <row r="40" spans="1:20" s="28" customFormat="1" ht="15" customHeight="1">
      <c r="B40" s="169"/>
      <c r="C40" s="51"/>
      <c r="D40" s="56"/>
      <c r="E40" s="57"/>
      <c r="F40" s="57"/>
      <c r="G40" s="58"/>
      <c r="H40" s="57"/>
      <c r="I40" s="57"/>
      <c r="J40" s="59"/>
      <c r="K40" s="34"/>
      <c r="L40" s="34"/>
      <c r="M40" s="34"/>
      <c r="N40" s="34"/>
      <c r="O40" s="34"/>
      <c r="P40" s="34"/>
      <c r="Q40" s="34"/>
      <c r="R40" s="34"/>
      <c r="S40" s="34"/>
      <c r="T40" s="34"/>
    </row>
    <row r="41" spans="1:20" ht="15" customHeight="1">
      <c r="B41" s="36" t="s">
        <v>156</v>
      </c>
      <c r="C41" s="51" t="s">
        <v>157</v>
      </c>
      <c r="D41" s="56"/>
      <c r="E41" s="58"/>
      <c r="F41" s="57"/>
      <c r="G41" s="57"/>
      <c r="H41" s="57"/>
      <c r="I41" s="57"/>
      <c r="J41" s="59"/>
    </row>
    <row r="42" spans="1:20" ht="15" customHeight="1">
      <c r="B42" s="169"/>
      <c r="C42" s="51"/>
      <c r="D42" s="56"/>
      <c r="E42" s="58"/>
      <c r="F42" s="57"/>
      <c r="G42" s="57"/>
      <c r="H42" s="57"/>
      <c r="I42" s="57"/>
      <c r="J42" s="59"/>
    </row>
    <row r="43" spans="1:20" ht="15" customHeight="1">
      <c r="B43" s="39"/>
      <c r="C43" s="56"/>
      <c r="D43" s="56"/>
      <c r="E43" s="58"/>
      <c r="F43" s="57"/>
      <c r="G43" s="57"/>
      <c r="H43" s="57"/>
      <c r="I43" s="57"/>
      <c r="J43" s="59"/>
    </row>
    <row r="44" spans="1:20" ht="15" customHeight="1">
      <c r="A44" s="141"/>
      <c r="B44" s="207" t="s">
        <v>173</v>
      </c>
      <c r="C44" s="206"/>
      <c r="D44" s="40"/>
      <c r="E44" s="42"/>
      <c r="F44" s="41"/>
      <c r="G44" s="41"/>
      <c r="H44" s="41"/>
      <c r="I44" s="41"/>
    </row>
    <row r="45" spans="1:20" ht="15" customHeight="1">
      <c r="B45" s="39"/>
      <c r="E45" s="35"/>
      <c r="F45" s="27"/>
    </row>
    <row r="46" spans="1:20" ht="15" customHeight="1"/>
    <row r="47" spans="1:20" ht="15" customHeight="1"/>
    <row r="48" spans="1:20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</sheetData>
  <hyperlinks>
    <hyperlink ref="C12" location="'C2'!A1" display="C2-  Llegadas de turistas, permanencia, gasto promedio diario individual, gasto total individual e ingreso de divisas, según país de residencia" xr:uid="{00000000-0004-0000-0000-000000000000}"/>
    <hyperlink ref="C15" location="'C3'!A1" display="C3-  Llegadas de turistas, permanencia, gasto promedio diario individual, gasto total individual e ingreso de divisas, según país de residencia" xr:uid="{00000000-0004-0000-0000-000001000000}"/>
    <hyperlink ref="C18" location="'C4'!A1" display="C4-  Llegadas de turistas, permanencia, gasto promedio diario individual, gasto total individual e ingreso de divisas, según país de residencia" xr:uid="{00000000-0004-0000-0000-000002000000}"/>
    <hyperlink ref="C21" location="'C5'!A1" display="C5-  Llegadas de turistas, permanencia, gasto promedio diario individual, gasto total individual e ingreso de divisas, según país de residencia" xr:uid="{00000000-0004-0000-0000-000003000000}"/>
    <hyperlink ref="C24" location="'C6'!A1" display="C6-  Llegadas de turistas, permanencia, gasto promedio diario individual, gasto total individual e ingreso de divisas, según país de residencia" xr:uid="{00000000-0004-0000-0000-000004000000}"/>
    <hyperlink ref="B10" location="'C1'!A1" display="Cuadro 1" xr:uid="{00000000-0004-0000-0000-000005000000}"/>
    <hyperlink ref="B12" location="'C2'!A1" display="Cuadro 2" xr:uid="{00000000-0004-0000-0000-000006000000}"/>
    <hyperlink ref="B15" location="'C3'!A1" display="Cuadro 3" xr:uid="{00000000-0004-0000-0000-000007000000}"/>
    <hyperlink ref="B18" location="'C4'!A1" display="Cuadro 4" xr:uid="{00000000-0004-0000-0000-000008000000}"/>
    <hyperlink ref="B21" location="'C5'!A1" display="Cuadro 5" xr:uid="{00000000-0004-0000-0000-000009000000}"/>
    <hyperlink ref="B24" location="'C6'!A1" display="Cuadro 6" xr:uid="{00000000-0004-0000-0000-00000A000000}"/>
    <hyperlink ref="B27" location="'C7'!A1" display="Cuadro 7" xr:uid="{00000000-0004-0000-0000-00000B000000}"/>
    <hyperlink ref="B29" location="'C8'!A1" display="CUADRO 8." xr:uid="{00000000-0004-0000-0000-00000C000000}"/>
    <hyperlink ref="B41" location="'C13'!A1" display="CUADRO 13" xr:uid="{00000000-0004-0000-0000-00000D000000}"/>
    <hyperlink ref="C27" location="'C7'!A1" display="POBLACIÓN DE TURISMO EMISIVO Y SEGMENTOS QUE LO CONFORMAN, SEGÚN PAÍS DE DESTINO." xr:uid="{00000000-0004-0000-0000-00000E000000}"/>
    <hyperlink ref="C29" location="'C8'!A1" display="RANKING DE PAÍSES MÁS VISITADOS, % DE PARTICIPACIÓN Y VARIACIÓN." xr:uid="{00000000-0004-0000-0000-00000F000000}"/>
    <hyperlink ref="C13" location="'C2'!A1" display="C2-  Llegadas de turistas, permanencia, gasto promedio diario individual, gasto total individual e ingreso de divisas, según país de residencia" xr:uid="{00000000-0004-0000-0000-000019000000}"/>
    <hyperlink ref="C16" location="'C3'!A1" display="C3-  Llegadas de turistas, permanencia, gasto promedio diario individual, gasto total individual e ingreso de divisas, según país de residencia" xr:uid="{00000000-0004-0000-0000-00001A000000}"/>
    <hyperlink ref="C19" location="'C4'!A1" display="C4-  Llegadas de turistas, permanencia, gasto promedio diario individual, gasto total individual e ingreso de divisas, según país de residencia" xr:uid="{00000000-0004-0000-0000-00001B000000}"/>
    <hyperlink ref="C22" location="'C5'!A1" display="C5-  Llegadas de turistas, permanencia, gasto promedio diario individual, gasto total individual e ingreso de divisas, según país de residencia" xr:uid="{00000000-0004-0000-0000-00001C000000}"/>
    <hyperlink ref="C25" location="'C6'!A1" display="C6-  Llegadas de turistas, permanencia, gasto promedio diario individual, gasto total individual e ingreso de divisas, según país de residencia" xr:uid="{00000000-0004-0000-0000-00001D000000}"/>
    <hyperlink ref="C31" location="'C10'!A1" display="LLEGADA A DESTINO DE RESIDENTES EN CHILE (VISITANTES) QUE VIAJAN AL EXTRANJERO Y EGRESO DE DIVISAS. PRIMER SEMESTRE 2016" xr:uid="{8F977694-974A-410E-BC7C-BB47D7773762}"/>
    <hyperlink ref="C33" location="'C11'!A1" display="LLEGADA A DESTINO DE RESIDENTES EN CHILE (TURISTAS) QUE VIAJAN AL EXTRANJERO, PERMANENCIA, GASTO PROMEDIO DIARIO INDIVIDUAL, GASTO TOTAL INDIVIDUAL Y EGRESO DE DIVISAS, SEGÚN PAÍS DE DESTINO. PRIMER SEMESTRE 2016" xr:uid="{F2537BD5-B04C-4E05-8ACE-D5D3F6AB9614}"/>
    <hyperlink ref="C34" location="'C11'!A1" display="LLEGADA A DESTINO DE RESIDENTES EN CHILE (TURISTAS) QUE VIAJAN AL EXTRANJERO, PERMANENCIA, GASTO PROMEDIO DIARIO INDIVIDUAL, GASTO TOTAL INDIVIDUAL Y EGRESO DE DIVISAS, SEGÚN PAÍS DE DESTINO. PRIMER SEMESTRE 2016" xr:uid="{D80CC301-1CC8-4E4F-849E-C83CB45DECE2}"/>
    <hyperlink ref="C36" location="'C13'!A1" display="RANKING DE PAÍSES MÁS VISITADOS, % DE PARTICIPACIÓN Y VARIACIÓN. PRIMER SEMESTRE 2016" xr:uid="{F341E3FF-CB76-4D27-B539-53EA9ACA3F70}"/>
    <hyperlink ref="C41" location="'C9'!A1" display="TABLA DINÁMICA A PARTIR DE LA BASE DE DATOS DEL TURISMO EMISIVO" xr:uid="{AEDC3ACA-F3AA-4FC0-B97C-7D8B2AC8B748}"/>
    <hyperlink ref="C39" location="'C13'!A1" display="RANKING DE PAÍSES MÁS VISITADOS, % DE PARTICIPACIÓN Y VARIACIÓN. PRIMER SEMESTRE 2016" xr:uid="{92F53AA9-7330-49FB-BD8D-36A57F93619E}"/>
    <hyperlink ref="B33" location="'C10'!A1" display="CUADRO 10" xr:uid="{4EA4F46E-BEAB-435E-AF8A-76B970D924E1}"/>
    <hyperlink ref="B31" location="'C9'!A1" display="CUADRO 9" xr:uid="{34E5AF5A-EB26-4A31-9BAE-814959973040}"/>
    <hyperlink ref="B36" location="'C11'!A1" display="CUADRO 11" xr:uid="{76AB599E-7E7F-45A9-A1E4-FC5DC6C57159}"/>
    <hyperlink ref="B39" location="'C12'!A1" display="CUADRO 12" xr:uid="{7673C814-C32E-45C9-B1D0-76C9CDC7FCFF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76131-C4B7-42A8-ABE2-4B36927DBC80}">
  <sheetPr>
    <tabColor theme="6"/>
  </sheetPr>
  <dimension ref="C1:I22"/>
  <sheetViews>
    <sheetView workbookViewId="0">
      <selection activeCell="H20" sqref="H20"/>
    </sheetView>
  </sheetViews>
  <sheetFormatPr baseColWidth="10" defaultRowHeight="12.75"/>
  <cols>
    <col min="1" max="2" width="11.7109375" style="2" customWidth="1"/>
    <col min="3" max="3" width="25.140625" style="2" customWidth="1"/>
    <col min="4" max="5" width="18.7109375" style="4" customWidth="1"/>
    <col min="6" max="7" width="18.7109375" style="3" customWidth="1"/>
    <col min="8" max="8" width="11.42578125" style="3"/>
    <col min="9" max="16384" width="11.42578125" style="2"/>
  </cols>
  <sheetData>
    <row r="1" spans="3:9" ht="15" customHeight="1"/>
    <row r="2" spans="3:9" ht="15" customHeight="1">
      <c r="C2" s="60"/>
      <c r="D2" s="65"/>
      <c r="E2" s="65"/>
      <c r="F2" s="65"/>
      <c r="G2" s="65"/>
      <c r="H2" s="2"/>
    </row>
    <row r="3" spans="3:9" ht="15" customHeight="1">
      <c r="C3" s="60"/>
      <c r="D3" s="65"/>
      <c r="E3" s="65"/>
      <c r="F3" s="65"/>
      <c r="G3" s="65"/>
      <c r="H3" s="2"/>
    </row>
    <row r="4" spans="3:9" ht="15" customHeight="1">
      <c r="C4" s="60" t="s">
        <v>123</v>
      </c>
      <c r="D4" s="65"/>
      <c r="E4" s="65"/>
      <c r="F4" s="65"/>
      <c r="G4" s="65"/>
      <c r="H4" s="2"/>
    </row>
    <row r="5" spans="3:9" ht="15" customHeight="1">
      <c r="C5" s="60" t="s">
        <v>165</v>
      </c>
      <c r="D5" s="63"/>
      <c r="E5" s="63"/>
      <c r="F5" s="64"/>
      <c r="G5" s="64"/>
      <c r="H5" s="2"/>
    </row>
    <row r="6" spans="3:9" ht="15" customHeight="1">
      <c r="C6" s="1"/>
      <c r="D6" s="5"/>
      <c r="E6" s="2"/>
      <c r="H6" s="2"/>
    </row>
    <row r="7" spans="3:9">
      <c r="C7" s="225" t="s">
        <v>33</v>
      </c>
      <c r="D7" s="227" t="s">
        <v>166</v>
      </c>
      <c r="E7" s="227"/>
      <c r="F7" s="227" t="s">
        <v>167</v>
      </c>
      <c r="G7" s="227"/>
      <c r="H7" s="2"/>
    </row>
    <row r="8" spans="3:9">
      <c r="C8" s="225"/>
      <c r="D8" s="228"/>
      <c r="E8" s="228"/>
      <c r="F8" s="228"/>
      <c r="G8" s="228"/>
      <c r="H8" s="2"/>
    </row>
    <row r="9" spans="3:9" ht="51">
      <c r="C9" s="226"/>
      <c r="D9" s="76" t="s">
        <v>52</v>
      </c>
      <c r="E9" s="85" t="s">
        <v>53</v>
      </c>
      <c r="F9" s="204" t="s">
        <v>138</v>
      </c>
      <c r="G9" s="85" t="s">
        <v>53</v>
      </c>
      <c r="H9" s="2"/>
    </row>
    <row r="10" spans="3:9" ht="15" customHeight="1">
      <c r="C10" s="67"/>
      <c r="D10" s="67"/>
      <c r="E10" s="67"/>
      <c r="F10" s="67"/>
      <c r="G10" s="67"/>
      <c r="H10" s="2"/>
    </row>
    <row r="11" spans="3:9" ht="15" customHeight="1">
      <c r="C11" s="71" t="s">
        <v>19</v>
      </c>
      <c r="D11" s="74">
        <v>1903184.4254058888</v>
      </c>
      <c r="E11" s="74">
        <v>1209358583.136662</v>
      </c>
      <c r="F11" s="74">
        <v>1747737.2831416533</v>
      </c>
      <c r="G11" s="74">
        <v>1267034315.7908907</v>
      </c>
      <c r="H11" s="74"/>
      <c r="I11" s="74"/>
    </row>
    <row r="12" spans="3:9" ht="15" customHeight="1">
      <c r="C12" s="71"/>
      <c r="D12" s="74"/>
      <c r="E12" s="74"/>
      <c r="F12" s="74"/>
      <c r="G12" s="74"/>
      <c r="H12" s="2"/>
    </row>
    <row r="13" spans="3:9" ht="15" customHeight="1">
      <c r="C13" s="71" t="s">
        <v>20</v>
      </c>
      <c r="D13" s="74">
        <v>402591</v>
      </c>
      <c r="E13" s="74">
        <v>21484867.197000001</v>
      </c>
      <c r="F13" s="74">
        <v>389173.38010000001</v>
      </c>
      <c r="G13" s="74">
        <v>22214374.976977099</v>
      </c>
      <c r="H13" s="2"/>
    </row>
    <row r="14" spans="3:9" ht="15" customHeight="1">
      <c r="C14" s="67"/>
      <c r="D14" s="74"/>
      <c r="E14" s="74"/>
      <c r="F14" s="84"/>
      <c r="G14" s="84"/>
      <c r="H14" s="2"/>
    </row>
    <row r="15" spans="3:9" ht="15" customHeight="1">
      <c r="C15" s="86" t="s">
        <v>21</v>
      </c>
      <c r="D15" s="87">
        <v>2305775.4254058888</v>
      </c>
      <c r="E15" s="88">
        <v>1230843450.333662</v>
      </c>
      <c r="F15" s="87">
        <v>2136910.6632416532</v>
      </c>
      <c r="G15" s="87">
        <v>1289248690.7678678</v>
      </c>
      <c r="H15" s="2"/>
    </row>
    <row r="16" spans="3:9" ht="15" customHeight="1">
      <c r="C16" s="67"/>
      <c r="D16" s="71"/>
      <c r="E16" s="71"/>
      <c r="F16" s="67"/>
      <c r="G16" s="67"/>
      <c r="H16" s="2"/>
    </row>
    <row r="17" spans="3:8" ht="15" customHeight="1">
      <c r="C17" s="71" t="s">
        <v>22</v>
      </c>
      <c r="D17" s="74"/>
      <c r="E17" s="74">
        <v>319849153.62899935</v>
      </c>
      <c r="F17" s="74"/>
      <c r="G17" s="140">
        <v>275253179.73739201</v>
      </c>
      <c r="H17" s="2"/>
    </row>
    <row r="18" spans="3:8" ht="15" customHeight="1">
      <c r="C18" s="67"/>
      <c r="D18" s="74"/>
      <c r="E18" s="74"/>
      <c r="F18" s="84"/>
      <c r="G18" s="84"/>
      <c r="H18" s="2"/>
    </row>
    <row r="19" spans="3:8" ht="15" customHeight="1">
      <c r="C19" s="86" t="s">
        <v>34</v>
      </c>
      <c r="D19" s="80"/>
      <c r="E19" s="82">
        <v>1550692604.031426</v>
      </c>
      <c r="F19" s="80"/>
      <c r="G19" s="82">
        <v>1564501870.5052598</v>
      </c>
      <c r="H19" s="2"/>
    </row>
    <row r="20" spans="3:8" ht="15" customHeight="1"/>
    <row r="22" spans="3:8">
      <c r="G22" s="224"/>
    </row>
  </sheetData>
  <mergeCells count="3">
    <mergeCell ref="C7:C9"/>
    <mergeCell ref="D7:E8"/>
    <mergeCell ref="F7:G8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9C33F-E888-499D-985B-67B386FACC01}">
  <sheetPr>
    <tabColor theme="6"/>
  </sheetPr>
  <dimension ref="C1:M29"/>
  <sheetViews>
    <sheetView zoomScaleNormal="100" workbookViewId="0">
      <selection activeCell="F33" sqref="F33"/>
    </sheetView>
  </sheetViews>
  <sheetFormatPr baseColWidth="10" defaultRowHeight="12.75"/>
  <cols>
    <col min="1" max="2" width="11.42578125" style="10" customWidth="1"/>
    <col min="3" max="3" width="14.85546875" style="10" customWidth="1"/>
    <col min="4" max="4" width="15.7109375" style="11" customWidth="1"/>
    <col min="5" max="8" width="13.7109375" style="11" customWidth="1"/>
    <col min="9" max="9" width="15.7109375" style="10" customWidth="1"/>
    <col min="10" max="12" width="13.7109375" style="10" customWidth="1"/>
    <col min="13" max="13" width="14.85546875" style="10" bestFit="1" customWidth="1"/>
    <col min="14" max="16384" width="11.42578125" style="10"/>
  </cols>
  <sheetData>
    <row r="1" spans="3:13" ht="15" customHeight="1"/>
    <row r="2" spans="3:13" ht="15" customHeight="1"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3:13" s="12" customFormat="1" ht="15" customHeight="1"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3:13" ht="15" customHeight="1">
      <c r="C4" s="236" t="s">
        <v>124</v>
      </c>
      <c r="D4" s="236"/>
      <c r="E4" s="236"/>
      <c r="F4" s="236"/>
      <c r="G4" s="236"/>
      <c r="H4" s="236"/>
      <c r="I4" s="236"/>
      <c r="J4" s="236"/>
      <c r="K4" s="236"/>
      <c r="L4" s="236"/>
      <c r="M4" s="236"/>
    </row>
    <row r="5" spans="3:13" ht="15" customHeight="1"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</row>
    <row r="6" spans="3:13" ht="15" customHeight="1">
      <c r="C6" s="60" t="s">
        <v>165</v>
      </c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3:13">
      <c r="C7" s="13"/>
      <c r="D7" s="13"/>
      <c r="E7" s="13"/>
      <c r="F7" s="13"/>
      <c r="G7" s="13"/>
      <c r="H7" s="13"/>
    </row>
    <row r="8" spans="3:13" ht="15" customHeight="1">
      <c r="C8" s="231" t="s">
        <v>56</v>
      </c>
      <c r="D8" s="233" t="s">
        <v>166</v>
      </c>
      <c r="E8" s="234"/>
      <c r="F8" s="234"/>
      <c r="G8" s="234"/>
      <c r="H8" s="235"/>
      <c r="I8" s="233" t="s">
        <v>167</v>
      </c>
      <c r="J8" s="234"/>
      <c r="K8" s="234"/>
      <c r="L8" s="234"/>
      <c r="M8" s="235"/>
    </row>
    <row r="9" spans="3:13" ht="63.75">
      <c r="C9" s="232"/>
      <c r="D9" s="76" t="s">
        <v>54</v>
      </c>
      <c r="E9" s="77" t="s">
        <v>24</v>
      </c>
      <c r="F9" s="77" t="s">
        <v>25</v>
      </c>
      <c r="G9" s="77" t="s">
        <v>26</v>
      </c>
      <c r="H9" s="78" t="s">
        <v>53</v>
      </c>
      <c r="I9" s="76" t="s">
        <v>144</v>
      </c>
      <c r="J9" s="77" t="s">
        <v>24</v>
      </c>
      <c r="K9" s="77" t="s">
        <v>25</v>
      </c>
      <c r="L9" s="77" t="s">
        <v>26</v>
      </c>
      <c r="M9" s="78" t="s">
        <v>53</v>
      </c>
    </row>
    <row r="10" spans="3:13" ht="15" customHeight="1">
      <c r="C10" s="66"/>
      <c r="D10" s="83"/>
      <c r="E10" s="83"/>
      <c r="F10" s="83"/>
      <c r="G10" s="83"/>
      <c r="H10" s="83"/>
      <c r="I10" s="83"/>
      <c r="J10" s="83"/>
      <c r="K10" s="83"/>
      <c r="L10" s="83"/>
      <c r="M10" s="83"/>
    </row>
    <row r="11" spans="3:13" ht="15" customHeight="1">
      <c r="C11" s="69" t="s">
        <v>27</v>
      </c>
      <c r="D11" s="73">
        <v>1672721.6122311058</v>
      </c>
      <c r="E11" s="70">
        <v>7.8447132754953106</v>
      </c>
      <c r="F11" s="70">
        <v>73.207189086548951</v>
      </c>
      <c r="G11" s="70">
        <v>574.28940808894606</v>
      </c>
      <c r="H11" s="73">
        <v>960626304.58579004</v>
      </c>
      <c r="I11" s="73">
        <v>1628304.5105200645</v>
      </c>
      <c r="J11" s="70">
        <v>8.0624423330957882</v>
      </c>
      <c r="K11" s="70">
        <v>76.370712552587193</v>
      </c>
      <c r="L11" s="70">
        <v>615.73446589266882</v>
      </c>
      <c r="M11" s="73">
        <v>1002603208.0956955</v>
      </c>
    </row>
    <row r="12" spans="3:13" ht="15" customHeight="1">
      <c r="C12" s="71" t="s">
        <v>5</v>
      </c>
      <c r="D12" s="74">
        <v>544071.93900749728</v>
      </c>
      <c r="E12" s="72">
        <v>5.8592114982494303</v>
      </c>
      <c r="F12" s="72">
        <v>50.404361869926731</v>
      </c>
      <c r="G12" s="72">
        <v>295.32981663019984</v>
      </c>
      <c r="H12" s="74">
        <v>160680665.98072144</v>
      </c>
      <c r="I12" s="74">
        <v>549831.60566144192</v>
      </c>
      <c r="J12" s="72">
        <v>7.0818702365742334</v>
      </c>
      <c r="K12" s="72">
        <v>46.602911180123513</v>
      </c>
      <c r="L12" s="72">
        <v>330.03576962422926</v>
      </c>
      <c r="M12" s="74">
        <v>181464097.13819972</v>
      </c>
    </row>
    <row r="13" spans="3:13" ht="15" customHeight="1">
      <c r="C13" s="71" t="s">
        <v>12</v>
      </c>
      <c r="D13" s="74">
        <v>531586.97382730816</v>
      </c>
      <c r="E13" s="72">
        <v>5.8378467308226014</v>
      </c>
      <c r="F13" s="72">
        <v>45.912497243800964</v>
      </c>
      <c r="G13" s="72">
        <v>268.03012193862514</v>
      </c>
      <c r="H13" s="74">
        <v>142481321.41591814</v>
      </c>
      <c r="I13" s="74">
        <v>519408.08106111287</v>
      </c>
      <c r="J13" s="72">
        <v>5.2443635118112422</v>
      </c>
      <c r="K13" s="72">
        <v>52.468407553146577</v>
      </c>
      <c r="L13" s="72">
        <v>275.16340209456331</v>
      </c>
      <c r="M13" s="74">
        <v>142922094.66018453</v>
      </c>
    </row>
    <row r="14" spans="3:13" ht="15" customHeight="1">
      <c r="C14" s="71" t="s">
        <v>8</v>
      </c>
      <c r="D14" s="74">
        <v>149640.4180662352</v>
      </c>
      <c r="E14" s="72">
        <v>9.7491294907091657</v>
      </c>
      <c r="F14" s="72">
        <v>84.954692352015869</v>
      </c>
      <c r="G14" s="72">
        <v>828.2342965831624</v>
      </c>
      <c r="H14" s="74">
        <v>123937326.39749865</v>
      </c>
      <c r="I14" s="74">
        <v>152024.61236380422</v>
      </c>
      <c r="J14" s="72">
        <v>8.8353675017034554</v>
      </c>
      <c r="K14" s="72">
        <v>86.76582405073566</v>
      </c>
      <c r="L14" s="72">
        <v>766.6079420763898</v>
      </c>
      <c r="M14" s="74">
        <v>116543275.22917683</v>
      </c>
    </row>
    <row r="15" spans="3:13" ht="15" customHeight="1">
      <c r="C15" s="71" t="s">
        <v>100</v>
      </c>
      <c r="D15" s="74">
        <v>21300.29</v>
      </c>
      <c r="E15" s="72">
        <v>9.0656945454846483</v>
      </c>
      <c r="F15" s="72">
        <v>17.723422007268699</v>
      </c>
      <c r="G15" s="72">
        <v>160.67513021861842</v>
      </c>
      <c r="H15" s="74">
        <v>3422426.8694443358</v>
      </c>
      <c r="I15" s="74" t="s">
        <v>97</v>
      </c>
      <c r="J15" s="72" t="s">
        <v>97</v>
      </c>
      <c r="K15" s="74" t="s">
        <v>97</v>
      </c>
      <c r="L15" s="72" t="s">
        <v>97</v>
      </c>
      <c r="M15" s="74" t="s">
        <v>97</v>
      </c>
    </row>
    <row r="16" spans="3:13" ht="15" customHeight="1">
      <c r="C16" s="71" t="s">
        <v>15</v>
      </c>
      <c r="D16" s="74">
        <v>151884.58174755427</v>
      </c>
      <c r="E16" s="72">
        <v>13.607109266348896</v>
      </c>
      <c r="F16" s="72">
        <v>125.13372918250292</v>
      </c>
      <c r="G16" s="72">
        <v>1702.7083258920288</v>
      </c>
      <c r="H16" s="74">
        <v>258615141.91618913</v>
      </c>
      <c r="I16" s="74">
        <v>146775.12306491751</v>
      </c>
      <c r="J16" s="72">
        <v>14.291521641272819</v>
      </c>
      <c r="K16" s="72">
        <v>145.37805290388033</v>
      </c>
      <c r="L16" s="72">
        <v>2077.6735892419101</v>
      </c>
      <c r="M16" s="74">
        <v>304950796.74971026</v>
      </c>
    </row>
    <row r="17" spans="3:13" ht="15" customHeight="1">
      <c r="C17" s="71" t="s">
        <v>9</v>
      </c>
      <c r="D17" s="74">
        <v>54945.615170296165</v>
      </c>
      <c r="E17" s="72">
        <v>10.571661041170215</v>
      </c>
      <c r="F17" s="72">
        <v>119.62921706121712</v>
      </c>
      <c r="G17" s="72">
        <v>1264.6795333917644</v>
      </c>
      <c r="H17" s="74">
        <v>69488594.955493599</v>
      </c>
      <c r="I17" s="74">
        <v>55997.357058313006</v>
      </c>
      <c r="J17" s="72">
        <v>9.8795959054422369</v>
      </c>
      <c r="K17" s="72">
        <v>132.8066562273701</v>
      </c>
      <c r="L17" s="72">
        <v>1312.0760970794006</v>
      </c>
      <c r="M17" s="74">
        <v>73472793.695832953</v>
      </c>
    </row>
    <row r="18" spans="3:13" ht="15" customHeight="1">
      <c r="C18" s="71" t="s">
        <v>36</v>
      </c>
      <c r="D18" s="74">
        <v>48305.120553864959</v>
      </c>
      <c r="E18" s="72">
        <v>13.785047444466118</v>
      </c>
      <c r="F18" s="72">
        <v>71.784442386653808</v>
      </c>
      <c r="G18" s="72">
        <v>989.55194407456725</v>
      </c>
      <c r="H18" s="74">
        <v>47800425.952833407</v>
      </c>
      <c r="I18" s="74">
        <v>53019.693811577519</v>
      </c>
      <c r="J18" s="72">
        <v>13.546156006556982</v>
      </c>
      <c r="K18" s="72">
        <v>65.274352868099768</v>
      </c>
      <c r="L18" s="72">
        <v>884.21656717832957</v>
      </c>
      <c r="M18" s="74">
        <v>46880891.6549192</v>
      </c>
    </row>
    <row r="19" spans="3:13" ht="15" customHeight="1">
      <c r="C19" s="71" t="s">
        <v>120</v>
      </c>
      <c r="D19" s="74" t="s">
        <v>97</v>
      </c>
      <c r="E19" s="74" t="s">
        <v>97</v>
      </c>
      <c r="F19" s="74" t="s">
        <v>97</v>
      </c>
      <c r="G19" s="74" t="s">
        <v>97</v>
      </c>
      <c r="H19" s="74" t="s">
        <v>97</v>
      </c>
      <c r="I19" s="74">
        <v>22985.897039774081</v>
      </c>
      <c r="J19" s="72">
        <v>9.4205644310750696</v>
      </c>
      <c r="K19" s="72">
        <v>70.081416314450593</v>
      </c>
      <c r="L19" s="72">
        <v>660.20649781127736</v>
      </c>
      <c r="M19" s="74">
        <v>15175438.583679855</v>
      </c>
    </row>
    <row r="20" spans="3:13" ht="15" customHeight="1">
      <c r="C20" s="71" t="s">
        <v>121</v>
      </c>
      <c r="D20" s="74" t="s">
        <v>97</v>
      </c>
      <c r="E20" s="74" t="s">
        <v>97</v>
      </c>
      <c r="F20" s="74" t="s">
        <v>97</v>
      </c>
      <c r="G20" s="74" t="s">
        <v>97</v>
      </c>
      <c r="H20" s="74" t="s">
        <v>97</v>
      </c>
      <c r="I20" s="74">
        <v>52634.989799990108</v>
      </c>
      <c r="J20" s="72">
        <v>9.1503952401413695</v>
      </c>
      <c r="K20" s="72">
        <v>124.06897551618077</v>
      </c>
      <c r="L20" s="72">
        <v>1135.2801630124768</v>
      </c>
      <c r="M20" s="74">
        <v>59755459.80029282</v>
      </c>
    </row>
    <row r="21" spans="3:13" ht="15" customHeight="1">
      <c r="C21" s="71" t="s">
        <v>10</v>
      </c>
      <c r="D21" s="74">
        <v>170986.67385834974</v>
      </c>
      <c r="E21" s="72">
        <v>10.909826620350007</v>
      </c>
      <c r="F21" s="72">
        <v>82.661901322163118</v>
      </c>
      <c r="G21" s="72">
        <v>901.82701153328071</v>
      </c>
      <c r="H21" s="74">
        <v>154200401.09769127</v>
      </c>
      <c r="I21" s="74">
        <v>75627.150659133156</v>
      </c>
      <c r="J21" s="72">
        <v>14.543213398391199</v>
      </c>
      <c r="K21" s="72">
        <v>55.860073602441396</v>
      </c>
      <c r="L21" s="72">
        <v>812.38497085014421</v>
      </c>
      <c r="M21" s="74">
        <v>61438360.583699353</v>
      </c>
    </row>
    <row r="22" spans="3:13" ht="15" customHeight="1">
      <c r="C22" s="67"/>
      <c r="D22" s="74"/>
      <c r="E22" s="72"/>
      <c r="F22" s="72"/>
      <c r="G22" s="72"/>
      <c r="H22" s="74"/>
      <c r="I22" s="74"/>
      <c r="J22" s="72"/>
      <c r="K22" s="72"/>
      <c r="L22" s="72"/>
      <c r="M22" s="74"/>
    </row>
    <row r="23" spans="3:13" ht="15" customHeight="1">
      <c r="C23" s="69" t="s">
        <v>28</v>
      </c>
      <c r="D23" s="73">
        <v>181172.09275790016</v>
      </c>
      <c r="E23" s="70">
        <v>11.107195090130224</v>
      </c>
      <c r="F23" s="70">
        <v>87.611217572979186</v>
      </c>
      <c r="G23" s="70">
        <v>973.11488566692537</v>
      </c>
      <c r="H23" s="73">
        <v>176301260.3301416</v>
      </c>
      <c r="I23" s="73">
        <v>89559.268241131809</v>
      </c>
      <c r="J23" s="70">
        <v>22.938941950433449</v>
      </c>
      <c r="K23" s="70">
        <v>94.919954915511781</v>
      </c>
      <c r="L23" s="70">
        <v>2177.3633357446847</v>
      </c>
      <c r="M23" s="73">
        <v>195003067.04436377</v>
      </c>
    </row>
    <row r="24" spans="3:13" ht="15" customHeight="1">
      <c r="C24" s="71"/>
      <c r="D24" s="74"/>
      <c r="E24" s="72"/>
      <c r="F24" s="72"/>
      <c r="G24" s="72"/>
      <c r="H24" s="74"/>
      <c r="I24" s="142"/>
      <c r="J24" s="143"/>
      <c r="K24" s="143"/>
      <c r="L24" s="143"/>
      <c r="M24" s="142"/>
    </row>
    <row r="25" spans="3:13" ht="15" customHeight="1">
      <c r="C25" s="69" t="s">
        <v>11</v>
      </c>
      <c r="D25" s="73">
        <v>49290.720416883094</v>
      </c>
      <c r="E25" s="70">
        <v>17.888760975683052</v>
      </c>
      <c r="F25" s="70">
        <v>82.144627312320551</v>
      </c>
      <c r="G25" s="70">
        <v>1469.4656034266682</v>
      </c>
      <c r="H25" s="73">
        <v>72431018.220730305</v>
      </c>
      <c r="I25" s="73">
        <v>29873.504380457391</v>
      </c>
      <c r="J25" s="70">
        <v>25.408431734214421</v>
      </c>
      <c r="K25" s="70">
        <v>91.468356827988501</v>
      </c>
      <c r="L25" s="70">
        <v>2324.0675003047118</v>
      </c>
      <c r="M25" s="73">
        <v>69428040.650831461</v>
      </c>
    </row>
    <row r="26" spans="3:13" ht="15" customHeight="1">
      <c r="C26" s="67"/>
      <c r="D26" s="74"/>
      <c r="E26" s="72"/>
      <c r="F26" s="72"/>
      <c r="G26" s="72"/>
      <c r="H26" s="74"/>
      <c r="I26" s="84"/>
      <c r="J26" s="68"/>
      <c r="K26" s="68"/>
      <c r="L26" s="68"/>
      <c r="M26" s="84"/>
    </row>
    <row r="27" spans="3:13" ht="15" customHeight="1">
      <c r="C27" s="79" t="s">
        <v>29</v>
      </c>
      <c r="D27" s="80">
        <v>1903184.4254058891</v>
      </c>
      <c r="E27" s="81">
        <v>8.415414144253285</v>
      </c>
      <c r="F27" s="81">
        <v>75.509000677623689</v>
      </c>
      <c r="G27" s="81">
        <v>635.43951232090524</v>
      </c>
      <c r="H27" s="82">
        <v>1209358583.1366618</v>
      </c>
      <c r="I27" s="80">
        <v>1747737.2831416533</v>
      </c>
      <c r="J27" s="81">
        <v>9.1212478686448897</v>
      </c>
      <c r="K27" s="81">
        <v>79.480020178101299</v>
      </c>
      <c r="L27" s="81">
        <v>724.95696464935918</v>
      </c>
      <c r="M27" s="82">
        <v>1267034315.7908907</v>
      </c>
    </row>
    <row r="28" spans="3:13" ht="15" customHeight="1">
      <c r="C28" s="230" t="s">
        <v>178</v>
      </c>
      <c r="D28" s="230"/>
      <c r="E28" s="230"/>
      <c r="F28" s="230"/>
      <c r="G28" s="230"/>
      <c r="H28" s="230"/>
      <c r="I28" s="230"/>
      <c r="J28" s="230"/>
      <c r="K28" s="230"/>
      <c r="L28" s="230"/>
      <c r="M28" s="230"/>
    </row>
    <row r="29" spans="3:13">
      <c r="C29" s="230" t="s">
        <v>179</v>
      </c>
      <c r="D29" s="230"/>
      <c r="E29" s="230"/>
      <c r="F29" s="230"/>
      <c r="G29" s="230"/>
      <c r="H29" s="230"/>
      <c r="I29" s="230"/>
      <c r="J29" s="230"/>
      <c r="K29" s="230"/>
      <c r="L29" s="230"/>
      <c r="M29" s="230"/>
    </row>
  </sheetData>
  <mergeCells count="6">
    <mergeCell ref="C29:M29"/>
    <mergeCell ref="C4:M5"/>
    <mergeCell ref="C8:C9"/>
    <mergeCell ref="D8:H8"/>
    <mergeCell ref="I8:M8"/>
    <mergeCell ref="C28:M28"/>
  </mergeCells>
  <pageMargins left="0.7" right="0.7" top="0.75" bottom="0.75" header="0.3" footer="0.3"/>
  <pageSetup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0F81B-E37E-4600-AC84-0EB91723C921}">
  <sheetPr>
    <tabColor theme="6"/>
  </sheetPr>
  <dimension ref="C1:N124"/>
  <sheetViews>
    <sheetView zoomScaleNormal="100" workbookViewId="0">
      <selection activeCell="O96" sqref="O96"/>
    </sheetView>
  </sheetViews>
  <sheetFormatPr baseColWidth="10" defaultRowHeight="12.75"/>
  <cols>
    <col min="1" max="2" width="11.42578125" style="9"/>
    <col min="3" max="3" width="16.5703125" style="9" customWidth="1"/>
    <col min="4" max="4" width="26.42578125" style="9" bestFit="1" customWidth="1"/>
    <col min="5" max="7" width="13.7109375" style="9" customWidth="1"/>
    <col min="8" max="8" width="13.7109375" style="16" customWidth="1"/>
    <col min="9" max="10" width="13.7109375" style="9" customWidth="1"/>
    <col min="11" max="11" width="13.7109375" style="19" customWidth="1"/>
    <col min="12" max="13" width="13.7109375" style="9" customWidth="1"/>
    <col min="14" max="14" width="14.85546875" style="9" bestFit="1" customWidth="1"/>
    <col min="15" max="16384" width="11.42578125" style="9"/>
  </cols>
  <sheetData>
    <row r="1" spans="3:14" ht="15" customHeight="1">
      <c r="J1" s="19"/>
      <c r="K1" s="9"/>
    </row>
    <row r="2" spans="3:14" ht="15" customHeight="1"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3:14" ht="15" customHeight="1"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</row>
    <row r="4" spans="3:14" ht="15" customHeight="1">
      <c r="C4" s="236" t="s">
        <v>128</v>
      </c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</row>
    <row r="5" spans="3:14" ht="15" customHeight="1"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</row>
    <row r="6" spans="3:14" ht="15" customHeight="1">
      <c r="C6" s="60" t="s">
        <v>165</v>
      </c>
      <c r="E6" s="16"/>
      <c r="F6" s="16"/>
      <c r="G6" s="15"/>
    </row>
    <row r="7" spans="3:14" ht="15" customHeight="1">
      <c r="E7" s="16"/>
      <c r="F7" s="16"/>
      <c r="G7" s="15"/>
    </row>
    <row r="8" spans="3:14" ht="17.25" customHeight="1">
      <c r="C8" s="241" t="s">
        <v>56</v>
      </c>
      <c r="D8" s="249" t="s">
        <v>32</v>
      </c>
      <c r="E8" s="233" t="s">
        <v>166</v>
      </c>
      <c r="F8" s="234"/>
      <c r="G8" s="234"/>
      <c r="H8" s="234"/>
      <c r="I8" s="235"/>
      <c r="J8" s="233" t="s">
        <v>167</v>
      </c>
      <c r="K8" s="234"/>
      <c r="L8" s="234"/>
      <c r="M8" s="234"/>
      <c r="N8" s="235"/>
    </row>
    <row r="9" spans="3:14" ht="63.75">
      <c r="C9" s="242"/>
      <c r="D9" s="250"/>
      <c r="E9" s="76" t="s">
        <v>54</v>
      </c>
      <c r="F9" s="77" t="s">
        <v>24</v>
      </c>
      <c r="G9" s="77" t="s">
        <v>25</v>
      </c>
      <c r="H9" s="77" t="s">
        <v>26</v>
      </c>
      <c r="I9" s="78" t="s">
        <v>53</v>
      </c>
      <c r="J9" s="147" t="s">
        <v>138</v>
      </c>
      <c r="K9" s="77" t="s">
        <v>24</v>
      </c>
      <c r="L9" s="77" t="s">
        <v>25</v>
      </c>
      <c r="M9" s="77" t="s">
        <v>26</v>
      </c>
      <c r="N9" s="78" t="s">
        <v>53</v>
      </c>
    </row>
    <row r="10" spans="3:14" ht="15" customHeight="1">
      <c r="C10" s="69" t="s">
        <v>27</v>
      </c>
      <c r="D10" s="69" t="s">
        <v>37</v>
      </c>
      <c r="E10" s="104">
        <v>1525200.6787839283</v>
      </c>
      <c r="F10" s="105">
        <v>7.915138646494766</v>
      </c>
      <c r="G10" s="105">
        <v>68.196198032456195</v>
      </c>
      <c r="H10" s="105">
        <v>539.78236259070434</v>
      </c>
      <c r="I10" s="104">
        <v>823276425.81893492</v>
      </c>
      <c r="J10" s="104">
        <v>1501686.3473079118</v>
      </c>
      <c r="K10" s="105">
        <v>8.1671528192051319</v>
      </c>
      <c r="L10" s="105">
        <v>69.177333185279807</v>
      </c>
      <c r="M10" s="105">
        <v>564.98185174925084</v>
      </c>
      <c r="N10" s="104">
        <v>848425533.24859262</v>
      </c>
    </row>
    <row r="11" spans="3:14" ht="15" customHeight="1">
      <c r="C11" s="71"/>
      <c r="D11" s="71" t="s">
        <v>38</v>
      </c>
      <c r="E11" s="94">
        <v>1159925.7600625684</v>
      </c>
      <c r="F11" s="92">
        <v>6.8290010614957959</v>
      </c>
      <c r="G11" s="92">
        <v>87.019978683882101</v>
      </c>
      <c r="H11" s="92">
        <v>594.25952680357238</v>
      </c>
      <c r="I11" s="94">
        <v>689296933.30205595</v>
      </c>
      <c r="J11" s="94">
        <v>1104112.7861277147</v>
      </c>
      <c r="K11" s="92">
        <v>6.5437572192389402</v>
      </c>
      <c r="L11" s="92">
        <v>92.42086937093633</v>
      </c>
      <c r="M11" s="92">
        <v>604.77973115440363</v>
      </c>
      <c r="N11" s="94">
        <v>667745033.9584589</v>
      </c>
    </row>
    <row r="12" spans="3:14" ht="15" customHeight="1">
      <c r="C12" s="71"/>
      <c r="D12" s="71" t="s">
        <v>47</v>
      </c>
      <c r="E12" s="94">
        <v>229039.17792930771</v>
      </c>
      <c r="F12" s="92">
        <v>13.589435036237445</v>
      </c>
      <c r="G12" s="92">
        <v>27.086263144327056</v>
      </c>
      <c r="H12" s="92">
        <v>368.0870133742651</v>
      </c>
      <c r="I12" s="94">
        <v>84306346.949695766</v>
      </c>
      <c r="J12" s="94">
        <v>259823.70103038725</v>
      </c>
      <c r="K12" s="92">
        <v>13.191710031027782</v>
      </c>
      <c r="L12" s="92">
        <v>31.805587978277398</v>
      </c>
      <c r="M12" s="92">
        <v>419.5700939757786</v>
      </c>
      <c r="N12" s="94">
        <v>109014254.65845418</v>
      </c>
    </row>
    <row r="13" spans="3:14" ht="15" customHeight="1">
      <c r="C13" s="71"/>
      <c r="D13" s="71" t="s">
        <v>49</v>
      </c>
      <c r="E13" s="94">
        <v>136235.74079205221</v>
      </c>
      <c r="F13" s="92">
        <v>7.6230184114516586</v>
      </c>
      <c r="G13" s="92">
        <v>47.830358541641623</v>
      </c>
      <c r="H13" s="92">
        <v>364.61170378926818</v>
      </c>
      <c r="I13" s="94">
        <v>49673145.567183256</v>
      </c>
      <c r="J13" s="94">
        <v>137749.86014981061</v>
      </c>
      <c r="K13" s="92">
        <v>11.701913489901305</v>
      </c>
      <c r="L13" s="92">
        <v>44.459707172509511</v>
      </c>
      <c r="M13" s="92">
        <v>520.2636471190508</v>
      </c>
      <c r="N13" s="94">
        <v>71666244.631679669</v>
      </c>
    </row>
    <row r="14" spans="3:14" ht="15" customHeight="1">
      <c r="C14" s="71"/>
      <c r="D14" s="69" t="s">
        <v>41</v>
      </c>
      <c r="E14" s="104">
        <v>147520.93344717738</v>
      </c>
      <c r="F14" s="105">
        <v>7.1165940781582337</v>
      </c>
      <c r="G14" s="105">
        <v>130.82852160213093</v>
      </c>
      <c r="H14" s="105">
        <v>931.05348208792157</v>
      </c>
      <c r="I14" s="104">
        <v>137349878.76685503</v>
      </c>
      <c r="J14" s="104">
        <v>126618.16321215163</v>
      </c>
      <c r="K14" s="105">
        <v>6.8205801592866804</v>
      </c>
      <c r="L14" s="105">
        <v>178.52710614410159</v>
      </c>
      <c r="M14" s="105">
        <v>1217.6584380613265</v>
      </c>
      <c r="N14" s="104">
        <v>154177674.84710267</v>
      </c>
    </row>
    <row r="15" spans="3:14" ht="15" customHeight="1">
      <c r="C15" s="98"/>
      <c r="D15" s="99" t="s">
        <v>34</v>
      </c>
      <c r="E15" s="87">
        <v>1672721.6122311056</v>
      </c>
      <c r="F15" s="100">
        <v>7.8447132754953133</v>
      </c>
      <c r="G15" s="100">
        <v>73.207189086548951</v>
      </c>
      <c r="H15" s="100">
        <v>574.28940808894617</v>
      </c>
      <c r="I15" s="88">
        <v>960626304.58578992</v>
      </c>
      <c r="J15" s="87">
        <v>1628304.510520064</v>
      </c>
      <c r="K15" s="100">
        <v>8.0624423330957953</v>
      </c>
      <c r="L15" s="100">
        <v>76.370712552587136</v>
      </c>
      <c r="M15" s="100">
        <v>615.73446589266894</v>
      </c>
      <c r="N15" s="88">
        <v>1002603208.0956954</v>
      </c>
    </row>
    <row r="16" spans="3:14" ht="15" customHeight="1">
      <c r="C16" s="71" t="s">
        <v>5</v>
      </c>
      <c r="D16" s="69" t="s">
        <v>37</v>
      </c>
      <c r="E16" s="104">
        <v>497768.36223271326</v>
      </c>
      <c r="F16" s="105">
        <v>5.9178615213974863</v>
      </c>
      <c r="G16" s="105">
        <v>46.807346594183151</v>
      </c>
      <c r="H16" s="105">
        <v>276.99939532843217</v>
      </c>
      <c r="I16" s="104">
        <v>137881535.35208556</v>
      </c>
      <c r="J16" s="104">
        <v>511643.24303589598</v>
      </c>
      <c r="K16" s="105">
        <v>7.2573853789661014</v>
      </c>
      <c r="L16" s="105">
        <v>43.15152366686749</v>
      </c>
      <c r="M16" s="105">
        <v>313.16723694003383</v>
      </c>
      <c r="N16" s="104">
        <v>160229900.72058976</v>
      </c>
    </row>
    <row r="17" spans="3:14" ht="15" customHeight="1">
      <c r="C17" s="71"/>
      <c r="D17" s="71" t="s">
        <v>38</v>
      </c>
      <c r="E17" s="94">
        <v>327287.09006574861</v>
      </c>
      <c r="F17" s="92">
        <v>5.2004197290855876</v>
      </c>
      <c r="G17" s="92">
        <v>58.319875839212237</v>
      </c>
      <c r="H17" s="92">
        <v>303.28783291206122</v>
      </c>
      <c r="I17" s="94">
        <v>99262192.286135495</v>
      </c>
      <c r="J17" s="94">
        <v>331626.03565026779</v>
      </c>
      <c r="K17" s="92">
        <v>5.3615478250720647</v>
      </c>
      <c r="L17" s="92">
        <v>57.4503847530179</v>
      </c>
      <c r="M17" s="92">
        <v>308.02298542209638</v>
      </c>
      <c r="N17" s="94">
        <v>102148441.54469006</v>
      </c>
    </row>
    <row r="18" spans="3:14" ht="15" customHeight="1">
      <c r="C18" s="71"/>
      <c r="D18" s="71" t="s">
        <v>47</v>
      </c>
      <c r="E18" s="94">
        <v>100856.13668228983</v>
      </c>
      <c r="F18" s="92">
        <v>8.0277030501959672</v>
      </c>
      <c r="G18" s="92">
        <v>26.408752623147173</v>
      </c>
      <c r="H18" s="92">
        <v>212.00162398470928</v>
      </c>
      <c r="I18" s="94">
        <v>21381664.765469253</v>
      </c>
      <c r="J18" s="94">
        <v>110866.08463762968</v>
      </c>
      <c r="K18" s="92">
        <v>8.4533997156436538</v>
      </c>
      <c r="L18" s="92">
        <v>27.801365311461815</v>
      </c>
      <c r="M18" s="92">
        <v>235.01605361841666</v>
      </c>
      <c r="N18" s="94">
        <v>26055309.691661097</v>
      </c>
    </row>
    <row r="19" spans="3:14" ht="15" customHeight="1">
      <c r="C19" s="71"/>
      <c r="D19" s="71" t="s">
        <v>49</v>
      </c>
      <c r="E19" s="94">
        <v>69625.135484674829</v>
      </c>
      <c r="F19" s="92">
        <v>6.2341118344139836</v>
      </c>
      <c r="G19" s="92">
        <v>39.713496852921438</v>
      </c>
      <c r="H19" s="92">
        <v>247.57838071676005</v>
      </c>
      <c r="I19" s="94">
        <v>17237678.300480824</v>
      </c>
      <c r="J19" s="94">
        <v>69151.122747998466</v>
      </c>
      <c r="K19" s="92">
        <v>14.431696450744441</v>
      </c>
      <c r="L19" s="92">
        <v>32.091358716715163</v>
      </c>
      <c r="M19" s="92">
        <v>463.13274769158494</v>
      </c>
      <c r="N19" s="94">
        <v>32026149.484238595</v>
      </c>
    </row>
    <row r="20" spans="3:14" ht="15" customHeight="1">
      <c r="C20" s="71"/>
      <c r="D20" s="69" t="s">
        <v>41</v>
      </c>
      <c r="E20" s="104">
        <v>46303.576774783978</v>
      </c>
      <c r="F20" s="105">
        <v>5.2287175277876026</v>
      </c>
      <c r="G20" s="105">
        <v>94.169131819919471</v>
      </c>
      <c r="H20" s="105">
        <v>492.38379012335417</v>
      </c>
      <c r="I20" s="104">
        <v>22799130.62863585</v>
      </c>
      <c r="J20" s="104">
        <v>38188.362625545931</v>
      </c>
      <c r="K20" s="105">
        <v>4.7303387625536439</v>
      </c>
      <c r="L20" s="105">
        <v>117.54727038817285</v>
      </c>
      <c r="M20" s="105">
        <v>556.03840954954819</v>
      </c>
      <c r="N20" s="104">
        <v>21234196.417609967</v>
      </c>
    </row>
    <row r="21" spans="3:14" ht="15" customHeight="1">
      <c r="C21" s="98"/>
      <c r="D21" s="99" t="s">
        <v>34</v>
      </c>
      <c r="E21" s="87">
        <v>544071.93900749728</v>
      </c>
      <c r="F21" s="100">
        <v>5.8592114982494339</v>
      </c>
      <c r="G21" s="100">
        <v>50.404361869926703</v>
      </c>
      <c r="H21" s="100">
        <v>295.32981663019984</v>
      </c>
      <c r="I21" s="88">
        <v>160680665.98072141</v>
      </c>
      <c r="J21" s="87">
        <v>549831.6056614418</v>
      </c>
      <c r="K21" s="100">
        <v>7.0818702365742343</v>
      </c>
      <c r="L21" s="100">
        <v>46.602911180123513</v>
      </c>
      <c r="M21" s="100">
        <v>330.03576962422932</v>
      </c>
      <c r="N21" s="88">
        <v>181464097.13819972</v>
      </c>
    </row>
    <row r="22" spans="3:14" ht="15" customHeight="1">
      <c r="C22" s="71" t="s">
        <v>139</v>
      </c>
      <c r="D22" s="69" t="s">
        <v>37</v>
      </c>
      <c r="E22" s="104">
        <v>503717.8362294148</v>
      </c>
      <c r="F22" s="105">
        <v>5.8575667274759988</v>
      </c>
      <c r="G22" s="105">
        <v>42.222825514173721</v>
      </c>
      <c r="H22" s="105">
        <v>247.32301787184866</v>
      </c>
      <c r="I22" s="104">
        <v>124581015.4121365</v>
      </c>
      <c r="J22" s="104">
        <v>494505.9603530764</v>
      </c>
      <c r="K22" s="105">
        <v>5.2440914785222033</v>
      </c>
      <c r="L22" s="105">
        <v>47.470104864855131</v>
      </c>
      <c r="M22" s="105">
        <v>248.93757240634218</v>
      </c>
      <c r="N22" s="104">
        <v>123101113.31076173</v>
      </c>
    </row>
    <row r="23" spans="3:14" ht="15" customHeight="1">
      <c r="C23" s="71"/>
      <c r="D23" s="71" t="s">
        <v>38</v>
      </c>
      <c r="E23" s="94">
        <v>386037.20064139459</v>
      </c>
      <c r="F23" s="92">
        <v>4.7307966810587896</v>
      </c>
      <c r="G23" s="92">
        <v>50.365922593613746</v>
      </c>
      <c r="H23" s="92">
        <v>238.27093944433182</v>
      </c>
      <c r="I23" s="94">
        <v>91981446.457285106</v>
      </c>
      <c r="J23" s="94">
        <v>373035.50972739357</v>
      </c>
      <c r="K23" s="92">
        <v>3.9296808964224836</v>
      </c>
      <c r="L23" s="92">
        <v>64.107181045123895</v>
      </c>
      <c r="M23" s="92">
        <v>251.92076467652089</v>
      </c>
      <c r="N23" s="94">
        <v>93975390.862020731</v>
      </c>
    </row>
    <row r="24" spans="3:14" ht="15" customHeight="1">
      <c r="C24" s="71"/>
      <c r="D24" s="71" t="s">
        <v>47</v>
      </c>
      <c r="E24" s="94">
        <v>64018.369648332497</v>
      </c>
      <c r="F24" s="92">
        <v>15.10429864481647</v>
      </c>
      <c r="G24" s="92">
        <v>21.267358203884996</v>
      </c>
      <c r="H24" s="92">
        <v>321.22852969776659</v>
      </c>
      <c r="I24" s="94">
        <v>20564526.755781975</v>
      </c>
      <c r="J24" s="94">
        <v>68685.918822327338</v>
      </c>
      <c r="K24" s="92">
        <v>15.041059383753719</v>
      </c>
      <c r="L24" s="92">
        <v>20.168064294789573</v>
      </c>
      <c r="M24" s="92">
        <v>303.34905271329302</v>
      </c>
      <c r="N24" s="94">
        <v>20835808.409495141</v>
      </c>
    </row>
    <row r="25" spans="3:14" ht="15" customHeight="1">
      <c r="C25" s="71"/>
      <c r="D25" s="71" t="s">
        <v>49</v>
      </c>
      <c r="E25" s="94">
        <v>53662.265939687757</v>
      </c>
      <c r="F25" s="92">
        <v>2.9321303022922005</v>
      </c>
      <c r="G25" s="92">
        <v>76.488359072712228</v>
      </c>
      <c r="H25" s="92">
        <v>224.27383540970604</v>
      </c>
      <c r="I25" s="94">
        <v>12035042.199069407</v>
      </c>
      <c r="J25" s="94">
        <v>52784.531803355567</v>
      </c>
      <c r="K25" s="92">
        <v>1.784897761710216</v>
      </c>
      <c r="L25" s="92">
        <v>87.989329558130933</v>
      </c>
      <c r="M25" s="92">
        <v>157.05195738269046</v>
      </c>
      <c r="N25" s="94">
        <v>8289914.0392458681</v>
      </c>
    </row>
    <row r="26" spans="3:14" ht="15" customHeight="1">
      <c r="C26" s="71"/>
      <c r="D26" s="69" t="s">
        <v>41</v>
      </c>
      <c r="E26" s="104">
        <v>27869.137597893328</v>
      </c>
      <c r="F26" s="105">
        <v>5.4814196971618117</v>
      </c>
      <c r="G26" s="105">
        <v>117.17740323143225</v>
      </c>
      <c r="H26" s="105">
        <v>642.29852613504488</v>
      </c>
      <c r="I26" s="104">
        <v>17900306.00378165</v>
      </c>
      <c r="J26" s="104">
        <v>24902.120708036429</v>
      </c>
      <c r="K26" s="105">
        <v>5.2497655450124467</v>
      </c>
      <c r="L26" s="105">
        <v>151.61735315700079</v>
      </c>
      <c r="M26" s="105">
        <v>795.95555662960692</v>
      </c>
      <c r="N26" s="104">
        <v>19820981.349422798</v>
      </c>
    </row>
    <row r="27" spans="3:14" ht="15" customHeight="1">
      <c r="C27" s="98"/>
      <c r="D27" s="99" t="s">
        <v>34</v>
      </c>
      <c r="E27" s="87">
        <v>531586.97382730816</v>
      </c>
      <c r="F27" s="100">
        <v>5.8378467308226005</v>
      </c>
      <c r="G27" s="100">
        <v>45.912497243800978</v>
      </c>
      <c r="H27" s="100">
        <v>268.0301219386252</v>
      </c>
      <c r="I27" s="88">
        <v>142481321.41591814</v>
      </c>
      <c r="J27" s="87">
        <v>519408.08106111287</v>
      </c>
      <c r="K27" s="100">
        <v>5.2443635118112431</v>
      </c>
      <c r="L27" s="100">
        <v>52.468407553146569</v>
      </c>
      <c r="M27" s="100">
        <v>275.16340209456331</v>
      </c>
      <c r="N27" s="88">
        <v>142922094.66018453</v>
      </c>
    </row>
    <row r="28" spans="3:14" ht="15" customHeight="1">
      <c r="C28" s="71" t="s">
        <v>8</v>
      </c>
      <c r="D28" s="69" t="s">
        <v>37</v>
      </c>
      <c r="E28" s="104">
        <v>133694.46981190838</v>
      </c>
      <c r="F28" s="105">
        <v>9.8272605701404725</v>
      </c>
      <c r="G28" s="105">
        <v>83.763313057597273</v>
      </c>
      <c r="H28" s="105">
        <v>823.16390363525829</v>
      </c>
      <c r="I28" s="104">
        <v>110052461.66481671</v>
      </c>
      <c r="J28" s="104">
        <v>141322.66208596225</v>
      </c>
      <c r="K28" s="105">
        <v>8.983835592007134</v>
      </c>
      <c r="L28" s="105">
        <v>82.624293489002525</v>
      </c>
      <c r="M28" s="105">
        <v>742.28306861094427</v>
      </c>
      <c r="N28" s="104">
        <v>104901419.2774356</v>
      </c>
    </row>
    <row r="29" spans="3:14" ht="15" customHeight="1">
      <c r="C29" s="71"/>
      <c r="D29" s="71" t="s">
        <v>38</v>
      </c>
      <c r="E29" s="94">
        <v>123175.08921567121</v>
      </c>
      <c r="F29" s="92">
        <v>8.8543558574637409</v>
      </c>
      <c r="G29" s="92">
        <v>94.716580352099058</v>
      </c>
      <c r="H29" s="92">
        <v>838.65430803954348</v>
      </c>
      <c r="I29" s="94">
        <v>103301319.21387777</v>
      </c>
      <c r="J29" s="94">
        <v>127968.33014871182</v>
      </c>
      <c r="K29" s="92">
        <v>8.504265633669144</v>
      </c>
      <c r="L29" s="92">
        <v>89.772056808501929</v>
      </c>
      <c r="M29" s="92">
        <v>763.44541758033711</v>
      </c>
      <c r="N29" s="94">
        <v>97696835.247441739</v>
      </c>
    </row>
    <row r="30" spans="3:14" ht="15" customHeight="1">
      <c r="C30" s="71"/>
      <c r="D30" s="71" t="s">
        <v>47</v>
      </c>
      <c r="E30" s="94">
        <v>8147.6802771423299</v>
      </c>
      <c r="F30" s="92">
        <v>21.984803461803608</v>
      </c>
      <c r="G30" s="92">
        <v>24.782675319334558</v>
      </c>
      <c r="H30" s="92">
        <v>544.84224615326116</v>
      </c>
      <c r="I30" s="94">
        <v>4439200.4231368527</v>
      </c>
      <c r="J30" s="94">
        <v>9545.5825521577517</v>
      </c>
      <c r="K30" s="92">
        <v>15.198069776052842</v>
      </c>
      <c r="L30" s="92">
        <v>30.999288211481389</v>
      </c>
      <c r="M30" s="92">
        <v>471.12934524606646</v>
      </c>
      <c r="N30" s="94">
        <v>4497204.0577903576</v>
      </c>
    </row>
    <row r="31" spans="3:14" ht="15" customHeight="1">
      <c r="C31" s="71"/>
      <c r="D31" s="71" t="s">
        <v>49</v>
      </c>
      <c r="E31" s="94">
        <v>2371.700319094834</v>
      </c>
      <c r="F31" s="92">
        <v>18.589688174534952</v>
      </c>
      <c r="G31" s="92">
        <v>52.4378676340204</v>
      </c>
      <c r="H31" s="92">
        <v>974.80360785397806</v>
      </c>
      <c r="I31" s="94">
        <v>2311942.0278020753</v>
      </c>
      <c r="J31" s="94">
        <v>3808.7493850926885</v>
      </c>
      <c r="K31" s="92">
        <v>9.5224064320260364</v>
      </c>
      <c r="L31" s="92">
        <v>74.648330777876055</v>
      </c>
      <c r="M31" s="92">
        <v>710.83174513925417</v>
      </c>
      <c r="N31" s="94">
        <v>2707379.9722034968</v>
      </c>
    </row>
    <row r="32" spans="3:14" ht="15" customHeight="1">
      <c r="C32" s="71"/>
      <c r="D32" s="69" t="s">
        <v>41</v>
      </c>
      <c r="E32" s="104">
        <v>15945.948254326842</v>
      </c>
      <c r="F32" s="105">
        <v>9.0940606874119823</v>
      </c>
      <c r="G32" s="105">
        <v>95.748825337847009</v>
      </c>
      <c r="H32" s="105">
        <v>870.74562837079077</v>
      </c>
      <c r="I32" s="104">
        <v>13884864.732681941</v>
      </c>
      <c r="J32" s="104">
        <v>10701.950277841988</v>
      </c>
      <c r="K32" s="105">
        <v>6.8747990808262402</v>
      </c>
      <c r="L32" s="105">
        <v>158.23380888493139</v>
      </c>
      <c r="M32" s="105">
        <v>1087.8256438777614</v>
      </c>
      <c r="N32" s="104">
        <v>11641855.951741248</v>
      </c>
    </row>
    <row r="33" spans="3:14" ht="15" customHeight="1">
      <c r="C33" s="98"/>
      <c r="D33" s="99" t="s">
        <v>34</v>
      </c>
      <c r="E33" s="107">
        <v>149640.41806623523</v>
      </c>
      <c r="F33" s="108">
        <v>9.7491294907091657</v>
      </c>
      <c r="G33" s="108">
        <v>84.954692352015854</v>
      </c>
      <c r="H33" s="108">
        <v>828.23429658316229</v>
      </c>
      <c r="I33" s="109">
        <v>123937326.39749865</v>
      </c>
      <c r="J33" s="107">
        <v>152024.61236380425</v>
      </c>
      <c r="K33" s="108">
        <v>8.8353675017034536</v>
      </c>
      <c r="L33" s="108">
        <v>86.765824050735645</v>
      </c>
      <c r="M33" s="108">
        <v>766.60794207638969</v>
      </c>
      <c r="N33" s="109">
        <v>116543275.22917685</v>
      </c>
    </row>
    <row r="34" spans="3:14" ht="15" customHeight="1">
      <c r="C34" s="75" t="s">
        <v>51</v>
      </c>
      <c r="F34" s="19"/>
      <c r="H34" s="15"/>
      <c r="I34" s="15"/>
      <c r="M34" s="15"/>
      <c r="N34" s="15"/>
    </row>
    <row r="35" spans="3:14">
      <c r="F35" s="19"/>
      <c r="H35" s="15"/>
      <c r="I35" s="15"/>
      <c r="M35" s="15"/>
      <c r="N35" s="15"/>
    </row>
    <row r="36" spans="3:14">
      <c r="F36" s="19"/>
      <c r="H36" s="15"/>
      <c r="I36" s="15"/>
      <c r="M36" s="15"/>
      <c r="N36" s="15"/>
    </row>
    <row r="37" spans="3:14">
      <c r="C37" s="154" t="s">
        <v>35</v>
      </c>
      <c r="F37" s="19"/>
      <c r="H37" s="15"/>
      <c r="I37" s="15"/>
      <c r="M37" s="15"/>
      <c r="N37" s="15"/>
    </row>
    <row r="38" spans="3:14" ht="19.5" customHeight="1">
      <c r="C38" s="241" t="s">
        <v>23</v>
      </c>
      <c r="D38" s="249" t="s">
        <v>32</v>
      </c>
      <c r="E38" s="233" t="s">
        <v>166</v>
      </c>
      <c r="F38" s="234"/>
      <c r="G38" s="234"/>
      <c r="H38" s="234"/>
      <c r="I38" s="235"/>
      <c r="J38" s="233" t="s">
        <v>167</v>
      </c>
      <c r="K38" s="234"/>
      <c r="L38" s="234"/>
      <c r="M38" s="234"/>
      <c r="N38" s="235"/>
    </row>
    <row r="39" spans="3:14" ht="63.75">
      <c r="C39" s="242"/>
      <c r="D39" s="250"/>
      <c r="E39" s="76" t="s">
        <v>54</v>
      </c>
      <c r="F39" s="77" t="s">
        <v>24</v>
      </c>
      <c r="G39" s="77" t="s">
        <v>25</v>
      </c>
      <c r="H39" s="77" t="s">
        <v>26</v>
      </c>
      <c r="I39" s="78" t="s">
        <v>53</v>
      </c>
      <c r="J39" s="147" t="s">
        <v>138</v>
      </c>
      <c r="K39" s="77" t="s">
        <v>24</v>
      </c>
      <c r="L39" s="77" t="s">
        <v>25</v>
      </c>
      <c r="M39" s="77" t="s">
        <v>26</v>
      </c>
      <c r="N39" s="78" t="s">
        <v>53</v>
      </c>
    </row>
    <row r="40" spans="3:14" ht="15" customHeight="1">
      <c r="C40" s="71" t="s">
        <v>100</v>
      </c>
      <c r="D40" s="69" t="s">
        <v>37</v>
      </c>
      <c r="E40" s="104">
        <v>20885.102755644006</v>
      </c>
      <c r="F40" s="105">
        <v>9.1557536451776951</v>
      </c>
      <c r="G40" s="105">
        <v>17.635269518766432</v>
      </c>
      <c r="H40" s="105">
        <v>161.46418318013687</v>
      </c>
      <c r="I40" s="104">
        <v>3372196.0570732849</v>
      </c>
      <c r="J40" s="149" t="s">
        <v>97</v>
      </c>
      <c r="K40" s="150" t="s">
        <v>97</v>
      </c>
      <c r="L40" s="150" t="s">
        <v>97</v>
      </c>
      <c r="M40" s="150" t="s">
        <v>97</v>
      </c>
      <c r="N40" s="149" t="s">
        <v>97</v>
      </c>
    </row>
    <row r="41" spans="3:14" ht="15" customHeight="1">
      <c r="C41" s="71"/>
      <c r="D41" s="71" t="s">
        <v>38</v>
      </c>
      <c r="E41" s="94">
        <v>11512.190465954936</v>
      </c>
      <c r="F41" s="92">
        <v>8.4073052146332898</v>
      </c>
      <c r="G41" s="92">
        <v>21.246767997666758</v>
      </c>
      <c r="H41" s="92">
        <v>178.62806338088743</v>
      </c>
      <c r="I41" s="94">
        <v>2056400.2882054464</v>
      </c>
      <c r="J41" s="149" t="s">
        <v>97</v>
      </c>
      <c r="K41" s="150" t="s">
        <v>97</v>
      </c>
      <c r="L41" s="150" t="s">
        <v>97</v>
      </c>
      <c r="M41" s="150" t="s">
        <v>97</v>
      </c>
      <c r="N41" s="149" t="s">
        <v>97</v>
      </c>
    </row>
    <row r="42" spans="3:14" ht="15" customHeight="1">
      <c r="C42" s="71"/>
      <c r="D42" s="71" t="s">
        <v>47</v>
      </c>
      <c r="E42" s="94">
        <v>8365.8551634714622</v>
      </c>
      <c r="F42" s="92">
        <v>8.9486156576095901</v>
      </c>
      <c r="G42" s="92">
        <v>13.848851001059618</v>
      </c>
      <c r="H42" s="92">
        <v>123.92804490798436</v>
      </c>
      <c r="I42" s="94">
        <v>1036764.0743923842</v>
      </c>
      <c r="J42" s="149" t="s">
        <v>97</v>
      </c>
      <c r="K42" s="150" t="s">
        <v>97</v>
      </c>
      <c r="L42" s="150" t="s">
        <v>97</v>
      </c>
      <c r="M42" s="150" t="s">
        <v>97</v>
      </c>
      <c r="N42" s="149" t="s">
        <v>97</v>
      </c>
    </row>
    <row r="43" spans="3:14" ht="15" customHeight="1">
      <c r="C43" s="71"/>
      <c r="D43" s="71" t="s">
        <v>49</v>
      </c>
      <c r="E43" s="94">
        <v>1007.0571262176049</v>
      </c>
      <c r="F43" s="92">
        <v>19.432397362590514</v>
      </c>
      <c r="G43" s="92">
        <v>14.258473962827784</v>
      </c>
      <c r="H43" s="92">
        <v>277.07633182982011</v>
      </c>
      <c r="I43" s="94">
        <v>279031.69447545416</v>
      </c>
      <c r="J43" s="149" t="s">
        <v>97</v>
      </c>
      <c r="K43" s="150" t="s">
        <v>97</v>
      </c>
      <c r="L43" s="150" t="s">
        <v>97</v>
      </c>
      <c r="M43" s="150" t="s">
        <v>97</v>
      </c>
      <c r="N43" s="149" t="s">
        <v>97</v>
      </c>
    </row>
    <row r="44" spans="3:14" ht="15" customHeight="1">
      <c r="C44" s="71"/>
      <c r="D44" s="69" t="s">
        <v>41</v>
      </c>
      <c r="E44" s="104">
        <v>415.18724435599722</v>
      </c>
      <c r="F44" s="105">
        <v>4.5354649280321349</v>
      </c>
      <c r="G44" s="105">
        <v>26.674997452044597</v>
      </c>
      <c r="H44" s="105">
        <v>120.98351539909484</v>
      </c>
      <c r="I44" s="104">
        <v>50230.812371051543</v>
      </c>
      <c r="J44" s="149" t="s">
        <v>97</v>
      </c>
      <c r="K44" s="150" t="s">
        <v>97</v>
      </c>
      <c r="L44" s="150" t="s">
        <v>97</v>
      </c>
      <c r="M44" s="150" t="s">
        <v>97</v>
      </c>
      <c r="N44" s="149" t="s">
        <v>97</v>
      </c>
    </row>
    <row r="45" spans="3:14" ht="15" customHeight="1">
      <c r="C45" s="101"/>
      <c r="D45" s="102" t="s">
        <v>34</v>
      </c>
      <c r="E45" s="87">
        <v>21300.290000000005</v>
      </c>
      <c r="F45" s="100">
        <v>9.06569454548465</v>
      </c>
      <c r="G45" s="100">
        <v>17.723422007268699</v>
      </c>
      <c r="H45" s="100">
        <v>160.67513021861845</v>
      </c>
      <c r="I45" s="88">
        <v>3422426.8694443363</v>
      </c>
      <c r="J45" s="151" t="s">
        <v>97</v>
      </c>
      <c r="K45" s="152" t="s">
        <v>97</v>
      </c>
      <c r="L45" s="152" t="s">
        <v>97</v>
      </c>
      <c r="M45" s="152" t="s">
        <v>97</v>
      </c>
      <c r="N45" s="153" t="s">
        <v>97</v>
      </c>
    </row>
    <row r="46" spans="3:14" ht="15" customHeight="1">
      <c r="C46" s="71" t="s">
        <v>122</v>
      </c>
      <c r="D46" s="69" t="s">
        <v>37</v>
      </c>
      <c r="E46" s="149" t="s">
        <v>97</v>
      </c>
      <c r="F46" s="150" t="s">
        <v>97</v>
      </c>
      <c r="G46" s="150" t="s">
        <v>97</v>
      </c>
      <c r="H46" s="150" t="s">
        <v>97</v>
      </c>
      <c r="I46" s="149" t="s">
        <v>97</v>
      </c>
      <c r="J46" s="104">
        <v>20168.35481928043</v>
      </c>
      <c r="K46" s="105">
        <v>9.9504733283985907</v>
      </c>
      <c r="L46" s="105">
        <v>63.661386765522735</v>
      </c>
      <c r="M46" s="105">
        <v>633.4609310592009</v>
      </c>
      <c r="N46" s="104">
        <v>12775864.821753703</v>
      </c>
    </row>
    <row r="47" spans="3:14" ht="15" customHeight="1">
      <c r="C47" s="71"/>
      <c r="D47" s="71" t="s">
        <v>38</v>
      </c>
      <c r="E47" s="149" t="s">
        <v>97</v>
      </c>
      <c r="F47" s="150" t="s">
        <v>97</v>
      </c>
      <c r="G47" s="150" t="s">
        <v>97</v>
      </c>
      <c r="H47" s="150" t="s">
        <v>97</v>
      </c>
      <c r="I47" s="149" t="s">
        <v>97</v>
      </c>
      <c r="J47" s="94">
        <v>15190.506687965808</v>
      </c>
      <c r="K47" s="92">
        <v>8.0208253625568613</v>
      </c>
      <c r="L47" s="92">
        <v>86.715450599496734</v>
      </c>
      <c r="M47" s="92">
        <v>695.52948549398991</v>
      </c>
      <c r="N47" s="94">
        <v>10565445.301073872</v>
      </c>
    </row>
    <row r="48" spans="3:14" ht="15" customHeight="1">
      <c r="C48" s="71"/>
      <c r="D48" s="71" t="s">
        <v>47</v>
      </c>
      <c r="E48" s="149" t="s">
        <v>97</v>
      </c>
      <c r="F48" s="150" t="s">
        <v>97</v>
      </c>
      <c r="G48" s="150" t="s">
        <v>97</v>
      </c>
      <c r="H48" s="150" t="s">
        <v>97</v>
      </c>
      <c r="I48" s="149" t="s">
        <v>97</v>
      </c>
      <c r="J48" s="94">
        <v>4770.7665082035583</v>
      </c>
      <c r="K48" s="92">
        <v>16.044495899942291</v>
      </c>
      <c r="L48" s="92">
        <v>26.468271163887728</v>
      </c>
      <c r="M48" s="92">
        <v>424.67006816755747</v>
      </c>
      <c r="N48" s="94">
        <v>2026001.7382503052</v>
      </c>
    </row>
    <row r="49" spans="3:14" ht="15" customHeight="1">
      <c r="C49" s="71"/>
      <c r="D49" s="71" t="s">
        <v>49</v>
      </c>
      <c r="E49" s="149" t="s">
        <v>97</v>
      </c>
      <c r="F49" s="150" t="s">
        <v>97</v>
      </c>
      <c r="G49" s="150" t="s">
        <v>97</v>
      </c>
      <c r="H49" s="150" t="s">
        <v>97</v>
      </c>
      <c r="I49" s="149" t="s">
        <v>97</v>
      </c>
      <c r="J49" s="94">
        <v>207.08162311106864</v>
      </c>
      <c r="K49" s="92">
        <v>11.10543600634152</v>
      </c>
      <c r="L49" s="92">
        <v>80.190998516476881</v>
      </c>
      <c r="M49" s="92">
        <v>890.55600230936182</v>
      </c>
      <c r="N49" s="94">
        <v>184417.78242952723</v>
      </c>
    </row>
    <row r="50" spans="3:14" ht="15" customHeight="1">
      <c r="C50" s="71"/>
      <c r="D50" s="69" t="s">
        <v>41</v>
      </c>
      <c r="E50" s="149" t="s">
        <v>97</v>
      </c>
      <c r="F50" s="150" t="s">
        <v>97</v>
      </c>
      <c r="G50" s="150" t="s">
        <v>97</v>
      </c>
      <c r="H50" s="150" t="s">
        <v>97</v>
      </c>
      <c r="I50" s="149" t="s">
        <v>97</v>
      </c>
      <c r="J50" s="104">
        <v>2817.5422204936535</v>
      </c>
      <c r="K50" s="105">
        <v>5.6274036452743612</v>
      </c>
      <c r="L50" s="105">
        <v>151.34065328415815</v>
      </c>
      <c r="M50" s="105">
        <v>851.65494396947474</v>
      </c>
      <c r="N50" s="104">
        <v>2399573.7619261518</v>
      </c>
    </row>
    <row r="51" spans="3:14" ht="15" customHeight="1">
      <c r="C51" s="98"/>
      <c r="D51" s="99" t="s">
        <v>34</v>
      </c>
      <c r="E51" s="151" t="s">
        <v>97</v>
      </c>
      <c r="F51" s="152" t="s">
        <v>97</v>
      </c>
      <c r="G51" s="152" t="s">
        <v>97</v>
      </c>
      <c r="H51" s="152" t="s">
        <v>97</v>
      </c>
      <c r="I51" s="153" t="s">
        <v>97</v>
      </c>
      <c r="J51" s="87">
        <v>22985.897039774081</v>
      </c>
      <c r="K51" s="100">
        <v>9.4205644310750714</v>
      </c>
      <c r="L51" s="100">
        <v>70.081416314450578</v>
      </c>
      <c r="M51" s="100">
        <v>660.20649781127736</v>
      </c>
      <c r="N51" s="88">
        <v>15175438.583679855</v>
      </c>
    </row>
    <row r="52" spans="3:14" ht="15" customHeight="1">
      <c r="C52" s="71" t="s">
        <v>36</v>
      </c>
      <c r="D52" s="69" t="s">
        <v>37</v>
      </c>
      <c r="E52" s="104">
        <v>42449.479497788911</v>
      </c>
      <c r="F52" s="105">
        <v>14.497614494763361</v>
      </c>
      <c r="G52" s="105">
        <v>66.400311738494921</v>
      </c>
      <c r="H52" s="105">
        <v>962.64612191680976</v>
      </c>
      <c r="I52" s="104">
        <v>40863826.815933608</v>
      </c>
      <c r="J52" s="104">
        <v>46531.150863038922</v>
      </c>
      <c r="K52" s="105">
        <v>14.422402140440253</v>
      </c>
      <c r="L52" s="105">
        <v>57.471828174796656</v>
      </c>
      <c r="M52" s="105">
        <v>828.88181768320169</v>
      </c>
      <c r="N52" s="104">
        <v>38568824.906246983</v>
      </c>
    </row>
    <row r="53" spans="3:14" ht="15" customHeight="1">
      <c r="C53" s="71"/>
      <c r="D53" s="71" t="s">
        <v>38</v>
      </c>
      <c r="E53" s="94">
        <v>32212.279795728347</v>
      </c>
      <c r="F53" s="92">
        <v>10.396314353329313</v>
      </c>
      <c r="G53" s="92">
        <v>98.236129645527697</v>
      </c>
      <c r="H53" s="92">
        <v>1021.2936846493187</v>
      </c>
      <c r="I53" s="94">
        <v>32898197.923534207</v>
      </c>
      <c r="J53" s="94">
        <v>32610.845779576492</v>
      </c>
      <c r="K53" s="92">
        <v>10.734338413545284</v>
      </c>
      <c r="L53" s="92">
        <v>82.936680239396679</v>
      </c>
      <c r="M53" s="92">
        <v>890.27039258567788</v>
      </c>
      <c r="N53" s="94">
        <v>29032470.47473456</v>
      </c>
    </row>
    <row r="54" spans="3:14" ht="15" customHeight="1">
      <c r="C54" s="71"/>
      <c r="D54" s="71" t="s">
        <v>47</v>
      </c>
      <c r="E54" s="94">
        <v>9684.6945786029737</v>
      </c>
      <c r="F54" s="92">
        <v>26.56933864624855</v>
      </c>
      <c r="G54" s="92">
        <v>28.488314835867005</v>
      </c>
      <c r="H54" s="92">
        <v>756.91568433509713</v>
      </c>
      <c r="I54" s="94">
        <v>7330497.2245396748</v>
      </c>
      <c r="J54" s="94">
        <v>13310.899050102384</v>
      </c>
      <c r="K54" s="92">
        <v>22.943483748245114</v>
      </c>
      <c r="L54" s="92">
        <v>29.173977853335177</v>
      </c>
      <c r="M54" s="92">
        <v>669.35268674965846</v>
      </c>
      <c r="N54" s="94">
        <v>8909686.0422395077</v>
      </c>
    </row>
    <row r="55" spans="3:14" ht="15" customHeight="1">
      <c r="C55" s="71"/>
      <c r="D55" s="71" t="s">
        <v>49</v>
      </c>
      <c r="E55" s="94">
        <v>552.50512345758671</v>
      </c>
      <c r="F55" s="92">
        <v>42.01096340766528</v>
      </c>
      <c r="G55" s="92">
        <v>27.36306969812232</v>
      </c>
      <c r="H55" s="92">
        <v>1149.5489198092114</v>
      </c>
      <c r="I55" s="94">
        <v>635131.66785972379</v>
      </c>
      <c r="J55" s="94">
        <v>609.4060333600587</v>
      </c>
      <c r="K55" s="92">
        <v>25.658950466178982</v>
      </c>
      <c r="L55" s="92">
        <v>40.076718159652643</v>
      </c>
      <c r="M55" s="92">
        <v>1028.3265261055428</v>
      </c>
      <c r="N55" s="94">
        <v>626668.38927290775</v>
      </c>
    </row>
    <row r="56" spans="3:14" ht="15" customHeight="1">
      <c r="C56" s="71"/>
      <c r="D56" s="69" t="s">
        <v>41</v>
      </c>
      <c r="E56" s="104">
        <v>5855.6410560760578</v>
      </c>
      <c r="F56" s="105">
        <v>8.6194131265964877</v>
      </c>
      <c r="G56" s="105">
        <v>137.43408442638415</v>
      </c>
      <c r="H56" s="105">
        <v>1184.6011513465453</v>
      </c>
      <c r="I56" s="104">
        <v>6936599.1368997991</v>
      </c>
      <c r="J56" s="104">
        <v>6488.542948538583</v>
      </c>
      <c r="K56" s="105">
        <v>7.2623506326463056</v>
      </c>
      <c r="L56" s="105">
        <v>176.39433168661859</v>
      </c>
      <c r="M56" s="105">
        <v>1281.0374863195368</v>
      </c>
      <c r="N56" s="104">
        <v>8312066.7486722218</v>
      </c>
    </row>
    <row r="57" spans="3:14" ht="15" customHeight="1">
      <c r="C57" s="101"/>
      <c r="D57" s="102" t="s">
        <v>34</v>
      </c>
      <c r="E57" s="87">
        <v>48305.120553864966</v>
      </c>
      <c r="F57" s="100">
        <v>13.78504744446612</v>
      </c>
      <c r="G57" s="100">
        <v>71.784442386653822</v>
      </c>
      <c r="H57" s="100">
        <v>989.55194407456759</v>
      </c>
      <c r="I57" s="88">
        <v>47800425.952833407</v>
      </c>
      <c r="J57" s="87">
        <v>53019.693811577512</v>
      </c>
      <c r="K57" s="100">
        <v>13.546156006556981</v>
      </c>
      <c r="L57" s="100">
        <v>65.274352868099768</v>
      </c>
      <c r="M57" s="100">
        <v>884.21656717832957</v>
      </c>
      <c r="N57" s="88">
        <v>46880891.654919192</v>
      </c>
    </row>
    <row r="58" spans="3:14" ht="15" customHeight="1">
      <c r="C58" s="71" t="s">
        <v>15</v>
      </c>
      <c r="D58" s="69" t="s">
        <v>37</v>
      </c>
      <c r="E58" s="104">
        <v>124096.39652735722</v>
      </c>
      <c r="F58" s="105">
        <v>14.58326987974335</v>
      </c>
      <c r="G58" s="105">
        <v>114.47783106824842</v>
      </c>
      <c r="H58" s="105">
        <v>1669.4611057159345</v>
      </c>
      <c r="I58" s="104">
        <v>207174107.36192486</v>
      </c>
      <c r="J58" s="104">
        <v>122789.15479798838</v>
      </c>
      <c r="K58" s="105">
        <v>15.00997349852754</v>
      </c>
      <c r="L58" s="105">
        <v>130.59878205341587</v>
      </c>
      <c r="M58" s="105">
        <v>1960.2842575617462</v>
      </c>
      <c r="N58" s="104">
        <v>240701647.14980897</v>
      </c>
    </row>
    <row r="59" spans="3:14" ht="15" customHeight="1">
      <c r="C59" s="71"/>
      <c r="D59" s="71" t="s">
        <v>38</v>
      </c>
      <c r="E59" s="94">
        <v>104913.06758140263</v>
      </c>
      <c r="F59" s="92">
        <v>12.055598542146384</v>
      </c>
      <c r="G59" s="92">
        <v>142.28675958718355</v>
      </c>
      <c r="H59" s="92">
        <v>1715.3520514459831</v>
      </c>
      <c r="I59" s="94">
        <v>179962845.69925007</v>
      </c>
      <c r="J59" s="94">
        <v>97388.943308283939</v>
      </c>
      <c r="K59" s="92">
        <v>12.133410866751401</v>
      </c>
      <c r="L59" s="92">
        <v>163.68553109332953</v>
      </c>
      <c r="M59" s="92">
        <v>1986.0638016977789</v>
      </c>
      <c r="N59" s="94">
        <v>193420654.99017987</v>
      </c>
    </row>
    <row r="60" spans="3:14" ht="15" customHeight="1">
      <c r="C60" s="71"/>
      <c r="D60" s="71" t="s">
        <v>47</v>
      </c>
      <c r="E60" s="94">
        <v>14870.729107686468</v>
      </c>
      <c r="F60" s="92">
        <v>22.121144394128891</v>
      </c>
      <c r="G60" s="92">
        <v>49.237278196817641</v>
      </c>
      <c r="H60" s="92">
        <v>1089.1849405656972</v>
      </c>
      <c r="I60" s="94">
        <v>16196974.199324068</v>
      </c>
      <c r="J60" s="94">
        <v>20650.884129219041</v>
      </c>
      <c r="K60" s="92">
        <v>18.410571078175352</v>
      </c>
      <c r="L60" s="92">
        <v>71.556532329685908</v>
      </c>
      <c r="M60" s="92">
        <v>1317.3966245634347</v>
      </c>
      <c r="N60" s="94">
        <v>27205405.046083771</v>
      </c>
    </row>
    <row r="61" spans="3:14" ht="15" customHeight="1">
      <c r="C61" s="71"/>
      <c r="D61" s="71" t="s">
        <v>49</v>
      </c>
      <c r="E61" s="94">
        <v>4312.5998382681219</v>
      </c>
      <c r="F61" s="92">
        <v>50.082057074245348</v>
      </c>
      <c r="G61" s="92">
        <v>50.995879461697875</v>
      </c>
      <c r="H61" s="92">
        <v>2553.9785457520893</v>
      </c>
      <c r="I61" s="94">
        <v>11014287.463350713</v>
      </c>
      <c r="J61" s="94">
        <v>4749.327360485393</v>
      </c>
      <c r="K61" s="92">
        <v>59.209926996765788</v>
      </c>
      <c r="L61" s="92">
        <v>71.390697311580738</v>
      </c>
      <c r="M61" s="92">
        <v>4227.0379760668993</v>
      </c>
      <c r="N61" s="94">
        <v>20075587.113545325</v>
      </c>
    </row>
    <row r="62" spans="3:14" ht="15" customHeight="1">
      <c r="C62" s="71"/>
      <c r="D62" s="69" t="s">
        <v>41</v>
      </c>
      <c r="E62" s="104">
        <v>27788.185220197025</v>
      </c>
      <c r="F62" s="105">
        <v>9.2477740454889101</v>
      </c>
      <c r="G62" s="105">
        <v>200.17613489487928</v>
      </c>
      <c r="H62" s="105">
        <v>1851.1836648071517</v>
      </c>
      <c r="I62" s="104">
        <v>51441034.554264255</v>
      </c>
      <c r="J62" s="104">
        <v>23985.968266929118</v>
      </c>
      <c r="K62" s="105">
        <v>10.613617320979696</v>
      </c>
      <c r="L62" s="105">
        <v>252.37521624305643</v>
      </c>
      <c r="M62" s="105">
        <v>2678.6139665033002</v>
      </c>
      <c r="N62" s="104">
        <v>64249149.599901289</v>
      </c>
    </row>
    <row r="63" spans="3:14" ht="15" customHeight="1">
      <c r="C63" s="98"/>
      <c r="D63" s="99" t="s">
        <v>34</v>
      </c>
      <c r="E63" s="87">
        <v>151884.58174755424</v>
      </c>
      <c r="F63" s="100">
        <v>13.607109266348901</v>
      </c>
      <c r="G63" s="100">
        <v>125.1337291825029</v>
      </c>
      <c r="H63" s="100">
        <v>1702.7083258920293</v>
      </c>
      <c r="I63" s="88">
        <v>258615141.9161891</v>
      </c>
      <c r="J63" s="87">
        <v>146775.12306491745</v>
      </c>
      <c r="K63" s="100">
        <v>14.291521641272821</v>
      </c>
      <c r="L63" s="100">
        <v>145.37805290388036</v>
      </c>
      <c r="M63" s="100">
        <v>2077.673589241911</v>
      </c>
      <c r="N63" s="88">
        <v>304950796.74971026</v>
      </c>
    </row>
    <row r="64" spans="3:14" ht="15" customHeight="1">
      <c r="C64" s="75" t="s">
        <v>51</v>
      </c>
      <c r="D64" s="6"/>
      <c r="F64" s="19"/>
      <c r="H64" s="15"/>
      <c r="I64" s="15"/>
      <c r="M64" s="15"/>
      <c r="N64" s="15"/>
    </row>
    <row r="65" spans="3:14">
      <c r="C65" s="8"/>
      <c r="D65" s="6"/>
      <c r="F65" s="19"/>
      <c r="H65" s="15"/>
      <c r="I65" s="15"/>
      <c r="M65" s="15"/>
      <c r="N65" s="15"/>
    </row>
    <row r="66" spans="3:14">
      <c r="C66" s="8"/>
      <c r="D66" s="6"/>
      <c r="F66" s="19"/>
      <c r="H66" s="15"/>
      <c r="I66" s="15"/>
      <c r="M66" s="15"/>
      <c r="N66" s="15"/>
    </row>
    <row r="67" spans="3:14">
      <c r="C67" s="154" t="s">
        <v>35</v>
      </c>
      <c r="F67" s="19"/>
      <c r="H67" s="15"/>
      <c r="I67" s="15"/>
      <c r="M67" s="15"/>
      <c r="N67" s="15"/>
    </row>
    <row r="68" spans="3:14" ht="16.5" customHeight="1">
      <c r="C68" s="241" t="s">
        <v>23</v>
      </c>
      <c r="D68" s="249" t="s">
        <v>32</v>
      </c>
      <c r="E68" s="233" t="s">
        <v>166</v>
      </c>
      <c r="F68" s="234"/>
      <c r="G68" s="234"/>
      <c r="H68" s="234"/>
      <c r="I68" s="235"/>
      <c r="J68" s="233" t="s">
        <v>167</v>
      </c>
      <c r="K68" s="234"/>
      <c r="L68" s="234"/>
      <c r="M68" s="234"/>
      <c r="N68" s="235"/>
    </row>
    <row r="69" spans="3:14" ht="63.75">
      <c r="C69" s="242"/>
      <c r="D69" s="250"/>
      <c r="E69" s="76" t="s">
        <v>54</v>
      </c>
      <c r="F69" s="77" t="s">
        <v>24</v>
      </c>
      <c r="G69" s="77" t="s">
        <v>25</v>
      </c>
      <c r="H69" s="77" t="s">
        <v>26</v>
      </c>
      <c r="I69" s="78" t="s">
        <v>53</v>
      </c>
      <c r="J69" s="147" t="s">
        <v>138</v>
      </c>
      <c r="K69" s="77" t="s">
        <v>24</v>
      </c>
      <c r="L69" s="77" t="s">
        <v>25</v>
      </c>
      <c r="M69" s="77" t="s">
        <v>26</v>
      </c>
      <c r="N69" s="78" t="s">
        <v>53</v>
      </c>
    </row>
    <row r="70" spans="3:14" ht="15" customHeight="1">
      <c r="C70" s="71" t="s">
        <v>140</v>
      </c>
      <c r="D70" s="69" t="s">
        <v>37</v>
      </c>
      <c r="E70" s="104">
        <v>48117.389832087167</v>
      </c>
      <c r="F70" s="105">
        <v>10.622887460050135</v>
      </c>
      <c r="G70" s="105">
        <v>118.11577448432318</v>
      </c>
      <c r="H70" s="105">
        <v>1254.7305796036264</v>
      </c>
      <c r="I70" s="104">
        <v>60374360.43302837</v>
      </c>
      <c r="J70" s="104">
        <v>50851.608468095023</v>
      </c>
      <c r="K70" s="105">
        <v>9.9509414947026968</v>
      </c>
      <c r="L70" s="105">
        <v>126.75601294184057</v>
      </c>
      <c r="M70" s="105">
        <v>1261.3416688860334</v>
      </c>
      <c r="N70" s="104">
        <v>64141252.690686122</v>
      </c>
    </row>
    <row r="71" spans="3:14" ht="15" customHeight="1">
      <c r="C71" s="71"/>
      <c r="D71" s="71" t="s">
        <v>38</v>
      </c>
      <c r="E71" s="94">
        <v>43857.405786098207</v>
      </c>
      <c r="F71" s="92">
        <v>9.7818921703800168</v>
      </c>
      <c r="G71" s="92">
        <v>131.07673204196806</v>
      </c>
      <c r="H71" s="92">
        <v>1282.1784588803268</v>
      </c>
      <c r="I71" s="94">
        <v>56233020.961308524</v>
      </c>
      <c r="J71" s="94">
        <v>46623.54108396935</v>
      </c>
      <c r="K71" s="92">
        <v>9.2424512150074971</v>
      </c>
      <c r="L71" s="92">
        <v>139.03127920200336</v>
      </c>
      <c r="M71" s="92">
        <v>1284.9898153846025</v>
      </c>
      <c r="N71" s="94">
        <v>59910775.450066209</v>
      </c>
    </row>
    <row r="72" spans="3:14" ht="15" customHeight="1">
      <c r="C72" s="71"/>
      <c r="D72" s="71" t="s">
        <v>47</v>
      </c>
      <c r="E72" s="94">
        <v>3425.4743334024815</v>
      </c>
      <c r="F72" s="92">
        <v>19.405137152959487</v>
      </c>
      <c r="G72" s="92">
        <v>46.997740765454061</v>
      </c>
      <c r="H72" s="92">
        <v>911.9976054328713</v>
      </c>
      <c r="I72" s="94">
        <v>3124024.3895348241</v>
      </c>
      <c r="J72" s="94">
        <v>3625.1696185505243</v>
      </c>
      <c r="K72" s="92">
        <v>15.561256416921644</v>
      </c>
      <c r="L72" s="92">
        <v>58.454396861423632</v>
      </c>
      <c r="M72" s="92">
        <v>909.62385825711283</v>
      </c>
      <c r="N72" s="94">
        <v>3297540.775262394</v>
      </c>
    </row>
    <row r="73" spans="3:14" ht="15" customHeight="1">
      <c r="C73" s="71"/>
      <c r="D73" s="71" t="s">
        <v>49</v>
      </c>
      <c r="E73" s="94">
        <v>834.50971258648065</v>
      </c>
      <c r="F73" s="92">
        <v>18.77198467018254</v>
      </c>
      <c r="G73" s="92">
        <v>64.940241093723074</v>
      </c>
      <c r="H73" s="92">
        <v>1219.0572102893279</v>
      </c>
      <c r="I73" s="94">
        <v>1017315.0821850239</v>
      </c>
      <c r="J73" s="94">
        <v>602.89776557515279</v>
      </c>
      <c r="K73" s="92">
        <v>31.005891738751892</v>
      </c>
      <c r="L73" s="92">
        <v>49.907310672208872</v>
      </c>
      <c r="M73" s="92">
        <v>1547.4206716747651</v>
      </c>
      <c r="N73" s="94">
        <v>932936.46535751806</v>
      </c>
    </row>
    <row r="74" spans="3:14" ht="15" customHeight="1">
      <c r="C74" s="71"/>
      <c r="D74" s="69" t="s">
        <v>41</v>
      </c>
      <c r="E74" s="104">
        <v>6828.2253382089875</v>
      </c>
      <c r="F74" s="105">
        <v>10.210676825673675</v>
      </c>
      <c r="G74" s="105">
        <v>130.7247511801734</v>
      </c>
      <c r="H74" s="105">
        <v>1334.7881874173538</v>
      </c>
      <c r="I74" s="104">
        <v>9114234.5224652216</v>
      </c>
      <c r="J74" s="104">
        <v>5145.7485902179824</v>
      </c>
      <c r="K74" s="105">
        <v>9.1745404781531708</v>
      </c>
      <c r="L74" s="105">
        <v>197.66077049779167</v>
      </c>
      <c r="M74" s="105">
        <v>1813.4467398749339</v>
      </c>
      <c r="N74" s="104">
        <v>9331541.0051468369</v>
      </c>
    </row>
    <row r="75" spans="3:14" ht="15" customHeight="1">
      <c r="C75" s="98"/>
      <c r="D75" s="99" t="s">
        <v>34</v>
      </c>
      <c r="E75" s="87">
        <v>54945.615170296151</v>
      </c>
      <c r="F75" s="100">
        <v>10.571661041170216</v>
      </c>
      <c r="G75" s="100">
        <v>119.62921706121712</v>
      </c>
      <c r="H75" s="100">
        <v>1264.6795333917644</v>
      </c>
      <c r="I75" s="88">
        <v>69488594.955493599</v>
      </c>
      <c r="J75" s="87">
        <v>55997.357058312999</v>
      </c>
      <c r="K75" s="100">
        <v>9.8795959054422404</v>
      </c>
      <c r="L75" s="100">
        <v>132.80665622737007</v>
      </c>
      <c r="M75" s="100">
        <v>1312.0760970794008</v>
      </c>
      <c r="N75" s="88">
        <v>73472793.695832953</v>
      </c>
    </row>
    <row r="76" spans="3:14" ht="15" customHeight="1">
      <c r="C76" s="71" t="s">
        <v>121</v>
      </c>
      <c r="D76" s="69" t="s">
        <v>37</v>
      </c>
      <c r="E76" s="149" t="s">
        <v>97</v>
      </c>
      <c r="F76" s="150" t="s">
        <v>97</v>
      </c>
      <c r="G76" s="150" t="s">
        <v>97</v>
      </c>
      <c r="H76" s="150" t="s">
        <v>97</v>
      </c>
      <c r="I76" s="149" t="s">
        <v>97</v>
      </c>
      <c r="J76" s="104">
        <v>51669.922238463005</v>
      </c>
      <c r="K76" s="105">
        <v>9.1373647839974765</v>
      </c>
      <c r="L76" s="105">
        <v>123.58473114656698</v>
      </c>
      <c r="M76" s="105">
        <v>1129.2387702184371</v>
      </c>
      <c r="N76" s="104">
        <v>58347679.44584424</v>
      </c>
    </row>
    <row r="77" spans="3:14" ht="15" customHeight="1">
      <c r="C77" s="71"/>
      <c r="D77" s="71" t="s">
        <v>38</v>
      </c>
      <c r="E77" s="149" t="s">
        <v>97</v>
      </c>
      <c r="F77" s="150" t="s">
        <v>97</v>
      </c>
      <c r="G77" s="150" t="s">
        <v>97</v>
      </c>
      <c r="H77" s="150" t="s">
        <v>97</v>
      </c>
      <c r="I77" s="149" t="s">
        <v>97</v>
      </c>
      <c r="J77" s="94">
        <v>49132.70080648188</v>
      </c>
      <c r="K77" s="92">
        <v>8.5863144858545937</v>
      </c>
      <c r="L77" s="92">
        <v>133.77149894205644</v>
      </c>
      <c r="M77" s="92">
        <v>1148.6041591606618</v>
      </c>
      <c r="N77" s="94">
        <v>56434024.497121483</v>
      </c>
    </row>
    <row r="78" spans="3:14" ht="15" customHeight="1">
      <c r="C78" s="71"/>
      <c r="D78" s="71" t="s">
        <v>47</v>
      </c>
      <c r="E78" s="149" t="s">
        <v>97</v>
      </c>
      <c r="F78" s="150" t="s">
        <v>97</v>
      </c>
      <c r="G78" s="150" t="s">
        <v>97</v>
      </c>
      <c r="H78" s="150" t="s">
        <v>97</v>
      </c>
      <c r="I78" s="149" t="s">
        <v>97</v>
      </c>
      <c r="J78" s="94">
        <v>2436.2944132229045</v>
      </c>
      <c r="K78" s="92">
        <v>19.953382922213247</v>
      </c>
      <c r="L78" s="92">
        <v>37.019209940370928</v>
      </c>
      <c r="M78" s="92">
        <v>738.65847141802431</v>
      </c>
      <c r="N78" s="94">
        <v>1799589.507195503</v>
      </c>
    </row>
    <row r="79" spans="3:14" ht="15" customHeight="1">
      <c r="C79" s="71"/>
      <c r="D79" s="71" t="s">
        <v>49</v>
      </c>
      <c r="E79" s="149" t="s">
        <v>97</v>
      </c>
      <c r="F79" s="150" t="s">
        <v>97</v>
      </c>
      <c r="G79" s="150" t="s">
        <v>97</v>
      </c>
      <c r="H79" s="150" t="s">
        <v>97</v>
      </c>
      <c r="I79" s="149" t="s">
        <v>97</v>
      </c>
      <c r="J79" s="94">
        <v>100.92701875821919</v>
      </c>
      <c r="K79" s="92">
        <v>16.306751866138882</v>
      </c>
      <c r="L79" s="92">
        <v>69.307331558803753</v>
      </c>
      <c r="M79" s="92">
        <v>1130.1774582336293</v>
      </c>
      <c r="N79" s="94">
        <v>114065.44152726198</v>
      </c>
    </row>
    <row r="80" spans="3:14" ht="15" customHeight="1">
      <c r="C80" s="71"/>
      <c r="D80" s="69" t="s">
        <v>41</v>
      </c>
      <c r="E80" s="149" t="s">
        <v>97</v>
      </c>
      <c r="F80" s="150" t="s">
        <v>97</v>
      </c>
      <c r="G80" s="150" t="s">
        <v>97</v>
      </c>
      <c r="H80" s="150" t="s">
        <v>97</v>
      </c>
      <c r="I80" s="149" t="s">
        <v>97</v>
      </c>
      <c r="J80" s="104">
        <v>965.06756152711466</v>
      </c>
      <c r="K80" s="105">
        <v>9.8480486299426833</v>
      </c>
      <c r="L80" s="105">
        <v>148.12453424013825</v>
      </c>
      <c r="M80" s="105">
        <v>1458.7376164844916</v>
      </c>
      <c r="N80" s="104">
        <v>1407780.3544485637</v>
      </c>
    </row>
    <row r="81" spans="3:14" ht="15" customHeight="1">
      <c r="C81" s="101"/>
      <c r="D81" s="102" t="s">
        <v>34</v>
      </c>
      <c r="E81" s="151" t="s">
        <v>97</v>
      </c>
      <c r="F81" s="152" t="s">
        <v>97</v>
      </c>
      <c r="G81" s="152" t="s">
        <v>97</v>
      </c>
      <c r="H81" s="152" t="s">
        <v>97</v>
      </c>
      <c r="I81" s="153" t="s">
        <v>97</v>
      </c>
      <c r="J81" s="87">
        <v>52634.989799990115</v>
      </c>
      <c r="K81" s="100">
        <v>9.1503952401413695</v>
      </c>
      <c r="L81" s="100">
        <v>124.06897551618074</v>
      </c>
      <c r="M81" s="100">
        <v>1135.2801630124764</v>
      </c>
      <c r="N81" s="88">
        <v>59755459.800292812</v>
      </c>
    </row>
    <row r="82" spans="3:14" ht="15" customHeight="1">
      <c r="C82" s="71" t="s">
        <v>46</v>
      </c>
      <c r="D82" s="69" t="s">
        <v>37</v>
      </c>
      <c r="E82" s="104">
        <v>154471.64189701458</v>
      </c>
      <c r="F82" s="105">
        <v>11.228776005398814</v>
      </c>
      <c r="G82" s="105">
        <v>80.123794775417878</v>
      </c>
      <c r="H82" s="105">
        <v>899.69214423571111</v>
      </c>
      <c r="I82" s="104">
        <v>138976922.72193599</v>
      </c>
      <c r="J82" s="104">
        <v>62204.290646112284</v>
      </c>
      <c r="K82" s="105">
        <v>16.003232485162393</v>
      </c>
      <c r="L82" s="105">
        <v>45.865614783369566</v>
      </c>
      <c r="M82" s="105">
        <v>733.99809645316429</v>
      </c>
      <c r="N82" s="104">
        <v>45657830.925465792</v>
      </c>
    </row>
    <row r="83" spans="3:14" ht="15" customHeight="1">
      <c r="C83" s="71"/>
      <c r="D83" s="71" t="s">
        <v>38</v>
      </c>
      <c r="E83" s="94">
        <v>130931.43651056994</v>
      </c>
      <c r="F83" s="92">
        <v>8.9873809758208569</v>
      </c>
      <c r="G83" s="92">
        <v>105.0380603659256</v>
      </c>
      <c r="H83" s="92">
        <v>944.01706546984246</v>
      </c>
      <c r="I83" s="94">
        <v>123601510.47245923</v>
      </c>
      <c r="J83" s="94">
        <v>30536.372935064264</v>
      </c>
      <c r="K83" s="92">
        <v>12.656677781350707</v>
      </c>
      <c r="L83" s="92">
        <v>63.549010459621265</v>
      </c>
      <c r="M83" s="92">
        <v>804.31934871111218</v>
      </c>
      <c r="N83" s="94">
        <v>24560995.591130521</v>
      </c>
    </row>
    <row r="84" spans="3:14" ht="15" customHeight="1">
      <c r="C84" s="71"/>
      <c r="D84" s="71" t="s">
        <v>47</v>
      </c>
      <c r="E84" s="94">
        <v>19670.238138379646</v>
      </c>
      <c r="F84" s="92">
        <v>21.818957610139304</v>
      </c>
      <c r="G84" s="92">
        <v>23.842205024207832</v>
      </c>
      <c r="H84" s="92">
        <v>520.21206075544103</v>
      </c>
      <c r="I84" s="94">
        <v>10232695.117516745</v>
      </c>
      <c r="J84" s="94">
        <v>25932.101298974045</v>
      </c>
      <c r="K84" s="92">
        <v>17.159356160892393</v>
      </c>
      <c r="L84" s="92">
        <v>32.333517940934279</v>
      </c>
      <c r="M84" s="92">
        <v>554.82235028309537</v>
      </c>
      <c r="N84" s="94">
        <v>14387709.390476091</v>
      </c>
    </row>
    <row r="85" spans="3:14" ht="15" customHeight="1">
      <c r="C85" s="71"/>
      <c r="D85" s="71" t="s">
        <v>49</v>
      </c>
      <c r="E85" s="94">
        <v>3869.9672480649892</v>
      </c>
      <c r="F85" s="92">
        <v>33.233529910987954</v>
      </c>
      <c r="G85" s="92">
        <v>39.986084110278327</v>
      </c>
      <c r="H85" s="92">
        <v>1328.878722302215</v>
      </c>
      <c r="I85" s="94">
        <v>5142717.1319600223</v>
      </c>
      <c r="J85" s="94">
        <v>5735.8164120739848</v>
      </c>
      <c r="K85" s="92">
        <v>28.592709034308804</v>
      </c>
      <c r="L85" s="92">
        <v>40.90867350830154</v>
      </c>
      <c r="M85" s="92">
        <v>1169.6897986024026</v>
      </c>
      <c r="N85" s="94">
        <v>6709125.9438591748</v>
      </c>
    </row>
    <row r="86" spans="3:14" ht="15" customHeight="1">
      <c r="C86" s="71"/>
      <c r="D86" s="69" t="s">
        <v>41</v>
      </c>
      <c r="E86" s="104">
        <v>16515.031961335131</v>
      </c>
      <c r="F86" s="105">
        <v>7.9265665633377624</v>
      </c>
      <c r="G86" s="105">
        <v>116.29187296222995</v>
      </c>
      <c r="H86" s="105">
        <v>921.79527181033473</v>
      </c>
      <c r="I86" s="104">
        <v>15223478.375755282</v>
      </c>
      <c r="J86" s="104">
        <v>13422.860013020852</v>
      </c>
      <c r="K86" s="105">
        <v>7.7771850307939081</v>
      </c>
      <c r="L86" s="105">
        <v>151.16598673044459</v>
      </c>
      <c r="M86" s="105">
        <v>1175.645849165204</v>
      </c>
      <c r="N86" s="104">
        <v>15780529.658233562</v>
      </c>
    </row>
    <row r="87" spans="3:14" ht="15" customHeight="1">
      <c r="C87" s="98"/>
      <c r="D87" s="99" t="s">
        <v>34</v>
      </c>
      <c r="E87" s="87">
        <v>170986.67385834971</v>
      </c>
      <c r="F87" s="100">
        <v>10.90982662035001</v>
      </c>
      <c r="G87" s="100">
        <v>82.661901322163104</v>
      </c>
      <c r="H87" s="100">
        <v>901.82701153328082</v>
      </c>
      <c r="I87" s="88">
        <v>154200401.09769127</v>
      </c>
      <c r="J87" s="87">
        <v>75627.150659133127</v>
      </c>
      <c r="K87" s="100">
        <v>14.543213398391208</v>
      </c>
      <c r="L87" s="100">
        <v>55.860073602441382</v>
      </c>
      <c r="M87" s="100">
        <v>812.38497085014455</v>
      </c>
      <c r="N87" s="88">
        <v>61438360.583699353</v>
      </c>
    </row>
    <row r="88" spans="3:14" ht="15" customHeight="1">
      <c r="C88" s="69" t="s">
        <v>28</v>
      </c>
      <c r="D88" s="69" t="s">
        <v>37</v>
      </c>
      <c r="E88" s="104">
        <v>154272.1291284083</v>
      </c>
      <c r="F88" s="105">
        <v>11.458475691398498</v>
      </c>
      <c r="G88" s="105">
        <v>79.170949754709568</v>
      </c>
      <c r="H88" s="105">
        <v>907.17840322927134</v>
      </c>
      <c r="I88" s="104">
        <v>139952343.7654894</v>
      </c>
      <c r="J88" s="104">
        <v>69989.671366503695</v>
      </c>
      <c r="K88" s="105">
        <v>26.116715494883863</v>
      </c>
      <c r="L88" s="105">
        <v>83.011998244051455</v>
      </c>
      <c r="M88" s="105">
        <v>2168.0007408016904</v>
      </c>
      <c r="N88" s="104">
        <v>151737659.37104687</v>
      </c>
    </row>
    <row r="89" spans="3:14" ht="15" customHeight="1">
      <c r="C89" s="71"/>
      <c r="D89" s="71" t="s">
        <v>38</v>
      </c>
      <c r="E89" s="94">
        <v>129738.35781652381</v>
      </c>
      <c r="F89" s="92">
        <v>8.2989746219073552</v>
      </c>
      <c r="G89" s="92">
        <v>105.82678394340209</v>
      </c>
      <c r="H89" s="92">
        <v>878.25379426436666</v>
      </c>
      <c r="I89" s="94">
        <v>113943205.01399009</v>
      </c>
      <c r="J89" s="94">
        <v>49946.113070283158</v>
      </c>
      <c r="K89" s="92">
        <v>20.326666410676836</v>
      </c>
      <c r="L89" s="92">
        <v>109.86973121129215</v>
      </c>
      <c r="M89" s="92">
        <v>2233.2853749626647</v>
      </c>
      <c r="N89" s="94">
        <v>111543923.85609497</v>
      </c>
    </row>
    <row r="90" spans="3:14" ht="15" customHeight="1">
      <c r="C90" s="71"/>
      <c r="D90" s="71" t="s">
        <v>47</v>
      </c>
      <c r="E90" s="94">
        <v>15846.591308234361</v>
      </c>
      <c r="F90" s="92">
        <v>17.965760842051186</v>
      </c>
      <c r="G90" s="92">
        <v>43.771623716606214</v>
      </c>
      <c r="H90" s="92">
        <v>786.39052336080294</v>
      </c>
      <c r="I90" s="94">
        <v>12461609.232367171</v>
      </c>
      <c r="J90" s="94">
        <v>14494.523626725</v>
      </c>
      <c r="K90" s="92">
        <v>24.110052620310935</v>
      </c>
      <c r="L90" s="92">
        <v>61.184851996373418</v>
      </c>
      <c r="M90" s="92">
        <v>1475.1700011984997</v>
      </c>
      <c r="N90" s="94">
        <v>21381886.435807601</v>
      </c>
    </row>
    <row r="91" spans="3:14" ht="15" customHeight="1">
      <c r="C91" s="71"/>
      <c r="D91" s="71" t="s">
        <v>49</v>
      </c>
      <c r="E91" s="94">
        <v>8687.1800036501099</v>
      </c>
      <c r="F91" s="92">
        <v>46.773755429805199</v>
      </c>
      <c r="G91" s="92">
        <v>33.341032513720187</v>
      </c>
      <c r="H91" s="92">
        <v>1559.485300573931</v>
      </c>
      <c r="I91" s="94">
        <v>13547529.519132135</v>
      </c>
      <c r="J91" s="94">
        <v>5549.0346694955333</v>
      </c>
      <c r="K91" s="92">
        <v>83.473731200391725</v>
      </c>
      <c r="L91" s="92">
        <v>40.612920515731737</v>
      </c>
      <c r="M91" s="92">
        <v>3390.1120103930652</v>
      </c>
      <c r="N91" s="94">
        <v>18811849.079144321</v>
      </c>
    </row>
    <row r="92" spans="3:14" ht="15" customHeight="1">
      <c r="C92" s="71"/>
      <c r="D92" s="69" t="s">
        <v>41</v>
      </c>
      <c r="E92" s="104">
        <v>26899.963629491856</v>
      </c>
      <c r="F92" s="105">
        <v>9.092589902346635</v>
      </c>
      <c r="G92" s="105">
        <v>148.61141658647188</v>
      </c>
      <c r="H92" s="105">
        <v>1351.2626658275835</v>
      </c>
      <c r="I92" s="104">
        <v>36348916.564652205</v>
      </c>
      <c r="J92" s="104">
        <v>19569.596874628121</v>
      </c>
      <c r="K92" s="105">
        <v>11.573795929382346</v>
      </c>
      <c r="L92" s="105">
        <v>191.02187350794563</v>
      </c>
      <c r="M92" s="105">
        <v>2210.8481820292504</v>
      </c>
      <c r="N92" s="104">
        <v>43265407.673316881</v>
      </c>
    </row>
    <row r="93" spans="3:14" ht="15" customHeight="1">
      <c r="C93" s="98"/>
      <c r="D93" s="99" t="s">
        <v>34</v>
      </c>
      <c r="E93" s="87">
        <v>181172.09275790016</v>
      </c>
      <c r="F93" s="100">
        <v>11.107195090130226</v>
      </c>
      <c r="G93" s="100">
        <v>87.611217572979186</v>
      </c>
      <c r="H93" s="100">
        <v>973.11488566692537</v>
      </c>
      <c r="I93" s="88">
        <v>176301260.3301416</v>
      </c>
      <c r="J93" s="87">
        <v>89559.268241131809</v>
      </c>
      <c r="K93" s="100">
        <v>22.938941950433449</v>
      </c>
      <c r="L93" s="100">
        <v>94.919954915511752</v>
      </c>
      <c r="M93" s="100">
        <v>2177.3633357446843</v>
      </c>
      <c r="N93" s="88">
        <v>195003067.04436374</v>
      </c>
    </row>
    <row r="94" spans="3:14" ht="15" customHeight="1">
      <c r="C94" s="75" t="s">
        <v>51</v>
      </c>
      <c r="E94" s="16"/>
      <c r="F94" s="19"/>
      <c r="G94" s="15"/>
      <c r="H94" s="9"/>
      <c r="J94" s="16"/>
      <c r="L94" s="15"/>
    </row>
    <row r="95" spans="3:14">
      <c r="E95" s="16"/>
      <c r="F95" s="19"/>
      <c r="G95" s="15"/>
      <c r="H95" s="9"/>
      <c r="J95" s="16"/>
      <c r="L95" s="15"/>
    </row>
    <row r="96" spans="3:14">
      <c r="C96" s="154" t="s">
        <v>35</v>
      </c>
      <c r="E96" s="16"/>
      <c r="F96" s="19"/>
      <c r="G96" s="15"/>
      <c r="H96" s="9"/>
      <c r="J96" s="16"/>
      <c r="L96" s="15"/>
    </row>
    <row r="97" spans="3:14">
      <c r="C97" s="241" t="s">
        <v>23</v>
      </c>
      <c r="D97" s="249" t="s">
        <v>32</v>
      </c>
      <c r="E97" s="233" t="s">
        <v>166</v>
      </c>
      <c r="F97" s="234"/>
      <c r="G97" s="234"/>
      <c r="H97" s="234"/>
      <c r="I97" s="235"/>
      <c r="J97" s="233" t="s">
        <v>167</v>
      </c>
      <c r="K97" s="234"/>
      <c r="L97" s="234"/>
      <c r="M97" s="234"/>
      <c r="N97" s="235"/>
    </row>
    <row r="98" spans="3:14" ht="63.75">
      <c r="C98" s="242"/>
      <c r="D98" s="250"/>
      <c r="E98" s="76" t="s">
        <v>54</v>
      </c>
      <c r="F98" s="77" t="s">
        <v>24</v>
      </c>
      <c r="G98" s="77" t="s">
        <v>25</v>
      </c>
      <c r="H98" s="77" t="s">
        <v>26</v>
      </c>
      <c r="I98" s="78" t="s">
        <v>53</v>
      </c>
      <c r="J98" s="147" t="s">
        <v>138</v>
      </c>
      <c r="K98" s="77" t="s">
        <v>24</v>
      </c>
      <c r="L98" s="77" t="s">
        <v>25</v>
      </c>
      <c r="M98" s="77" t="s">
        <v>26</v>
      </c>
      <c r="N98" s="78" t="s">
        <v>53</v>
      </c>
    </row>
    <row r="99" spans="3:14" ht="15" customHeight="1">
      <c r="C99" s="71" t="s">
        <v>11</v>
      </c>
      <c r="D99" s="69" t="s">
        <v>37</v>
      </c>
      <c r="E99" s="104">
        <v>43214.892803848095</v>
      </c>
      <c r="F99" s="105">
        <v>18.599722298046665</v>
      </c>
      <c r="G99" s="105">
        <v>75.024666291907153</v>
      </c>
      <c r="H99" s="105">
        <v>1395.4379585330955</v>
      </c>
      <c r="I99" s="104">
        <v>60303701.79242833</v>
      </c>
      <c r="J99" s="104">
        <v>24525.708594441556</v>
      </c>
      <c r="K99" s="105">
        <v>26.987280203798353</v>
      </c>
      <c r="L99" s="105">
        <v>77.212590408469708</v>
      </c>
      <c r="M99" s="105">
        <v>2083.7578126144849</v>
      </c>
      <c r="N99" s="104">
        <v>51105636.893573813</v>
      </c>
    </row>
    <row r="100" spans="3:14" ht="15" customHeight="1">
      <c r="C100" s="71"/>
      <c r="D100" s="71" t="s">
        <v>38</v>
      </c>
      <c r="E100" s="94">
        <v>38860.263744137963</v>
      </c>
      <c r="F100" s="92">
        <v>14.365873238975183</v>
      </c>
      <c r="G100" s="92">
        <v>92.016697149743976</v>
      </c>
      <c r="H100" s="92">
        <v>1321.9002071223908</v>
      </c>
      <c r="I100" s="94">
        <v>51369390.692206711</v>
      </c>
      <c r="J100" s="94">
        <v>17341.382798915285</v>
      </c>
      <c r="K100" s="92">
        <v>22.606432342659325</v>
      </c>
      <c r="L100" s="92">
        <v>98.624062774046678</v>
      </c>
      <c r="M100" s="92">
        <v>2229.5382024596724</v>
      </c>
      <c r="N100" s="94">
        <v>38663275.433658667</v>
      </c>
    </row>
    <row r="101" spans="3:14" ht="15" customHeight="1">
      <c r="C101" s="71"/>
      <c r="D101" s="71" t="s">
        <v>47</v>
      </c>
      <c r="E101" s="94">
        <v>2655.456175714256</v>
      </c>
      <c r="F101" s="92">
        <v>33.194142522667725</v>
      </c>
      <c r="G101" s="92">
        <v>39.488299229383337</v>
      </c>
      <c r="H101" s="92">
        <v>1310.7802325979007</v>
      </c>
      <c r="I101" s="94">
        <v>3480719.4636562644</v>
      </c>
      <c r="J101" s="94">
        <v>6067.485958809526</v>
      </c>
      <c r="K101" s="92">
        <v>31.813459448573646</v>
      </c>
      <c r="L101" s="92">
        <v>44.339888006078532</v>
      </c>
      <c r="M101" s="92">
        <v>1410.6052290356763</v>
      </c>
      <c r="N101" s="94">
        <v>8558827.4205972608</v>
      </c>
    </row>
    <row r="102" spans="3:14" ht="15" customHeight="1">
      <c r="C102" s="71"/>
      <c r="D102" s="71" t="s">
        <v>49</v>
      </c>
      <c r="E102" s="94">
        <v>1699.1728839958705</v>
      </c>
      <c r="F102" s="92">
        <v>92.62023484069789</v>
      </c>
      <c r="G102" s="92">
        <v>34.652866728088611</v>
      </c>
      <c r="H102" s="92">
        <v>3209.5566542589736</v>
      </c>
      <c r="I102" s="94">
        <v>5453591.6365653574</v>
      </c>
      <c r="J102" s="94">
        <v>1116.8398367167424</v>
      </c>
      <c r="K102" s="92">
        <v>68.790216852887554</v>
      </c>
      <c r="L102" s="92">
        <v>50.548647640958741</v>
      </c>
      <c r="M102" s="92">
        <v>3477.2524328417544</v>
      </c>
      <c r="N102" s="94">
        <v>3883534.0393178803</v>
      </c>
    </row>
    <row r="103" spans="3:14" ht="15" customHeight="1">
      <c r="C103" s="71"/>
      <c r="D103" s="69" t="s">
        <v>41</v>
      </c>
      <c r="E103" s="104">
        <v>6075.8276130350023</v>
      </c>
      <c r="F103" s="105">
        <v>12.83198199997441</v>
      </c>
      <c r="G103" s="105">
        <v>155.54839145396232</v>
      </c>
      <c r="H103" s="105">
        <v>1995.9941592622179</v>
      </c>
      <c r="I103" s="104">
        <v>12127316.428301968</v>
      </c>
      <c r="J103" s="104">
        <v>5347.7957860158376</v>
      </c>
      <c r="K103" s="105">
        <v>18.167620934921707</v>
      </c>
      <c r="L103" s="105">
        <v>188.58605455119479</v>
      </c>
      <c r="M103" s="105">
        <v>3426.1599526985733</v>
      </c>
      <c r="N103" s="104">
        <v>18322403.757257652</v>
      </c>
    </row>
    <row r="104" spans="3:14" ht="15" customHeight="1">
      <c r="C104" s="98"/>
      <c r="D104" s="99" t="s">
        <v>34</v>
      </c>
      <c r="E104" s="87">
        <v>49290.720416883094</v>
      </c>
      <c r="F104" s="100">
        <v>17.888760975683059</v>
      </c>
      <c r="G104" s="100">
        <v>82.144627312320523</v>
      </c>
      <c r="H104" s="100">
        <v>1469.4656034266684</v>
      </c>
      <c r="I104" s="88">
        <v>72431018.220730305</v>
      </c>
      <c r="J104" s="87">
        <v>29873.504380457394</v>
      </c>
      <c r="K104" s="100">
        <v>25.408431734214421</v>
      </c>
      <c r="L104" s="100">
        <v>91.468356827988501</v>
      </c>
      <c r="M104" s="100">
        <v>2324.0675003047113</v>
      </c>
      <c r="N104" s="88">
        <v>69428040.650831461</v>
      </c>
    </row>
    <row r="105" spans="3:14" ht="15" customHeight="1">
      <c r="C105" s="69" t="s">
        <v>29</v>
      </c>
      <c r="D105" s="69" t="s">
        <v>37</v>
      </c>
      <c r="E105" s="104">
        <v>1722687.7007161847</v>
      </c>
      <c r="F105" s="105">
        <v>8.5004863487354019</v>
      </c>
      <c r="G105" s="105">
        <v>69.895835056746137</v>
      </c>
      <c r="H105" s="105">
        <v>594.14859173333184</v>
      </c>
      <c r="I105" s="104">
        <v>1023532471.3768526</v>
      </c>
      <c r="J105" s="104">
        <v>1596201.727268857</v>
      </c>
      <c r="K105" s="105">
        <v>9.2433707705083954</v>
      </c>
      <c r="L105" s="105">
        <v>71.251766724050952</v>
      </c>
      <c r="M105" s="105">
        <v>658.60649788417527</v>
      </c>
      <c r="N105" s="104">
        <v>1051268829.5132133</v>
      </c>
    </row>
    <row r="106" spans="3:14" ht="15" customHeight="1">
      <c r="C106" s="71"/>
      <c r="D106" s="71" t="s">
        <v>38</v>
      </c>
      <c r="E106" s="94">
        <v>1328524.3816232302</v>
      </c>
      <c r="F106" s="92">
        <v>7.1930115403952009</v>
      </c>
      <c r="G106" s="92">
        <v>89.430867741101594</v>
      </c>
      <c r="H106" s="92">
        <v>643.27726372930067</v>
      </c>
      <c r="I106" s="94">
        <v>854609529.00825274</v>
      </c>
      <c r="J106" s="94">
        <v>1171400.281996913</v>
      </c>
      <c r="K106" s="92">
        <v>7.3692237603212645</v>
      </c>
      <c r="L106" s="92">
        <v>94.754724784331842</v>
      </c>
      <c r="M106" s="92">
        <v>698.2687692834005</v>
      </c>
      <c r="N106" s="94">
        <v>817952233.2482127</v>
      </c>
    </row>
    <row r="107" spans="3:14" ht="15" customHeight="1">
      <c r="C107" s="71"/>
      <c r="D107" s="71" t="s">
        <v>47</v>
      </c>
      <c r="E107" s="94">
        <v>247541.2254132563</v>
      </c>
      <c r="F107" s="92">
        <v>14.079895919436343</v>
      </c>
      <c r="G107" s="92">
        <v>28.762833219008364</v>
      </c>
      <c r="H107" s="92">
        <v>404.97769807174393</v>
      </c>
      <c r="I107" s="94">
        <v>100248675.64571922</v>
      </c>
      <c r="J107" s="94">
        <v>280385.71061592177</v>
      </c>
      <c r="K107" s="92">
        <v>14.159103758577707</v>
      </c>
      <c r="L107" s="92">
        <v>35.001160097395889</v>
      </c>
      <c r="M107" s="92">
        <v>495.58505748961812</v>
      </c>
      <c r="N107" s="94">
        <v>138954968.51485902</v>
      </c>
    </row>
    <row r="108" spans="3:14" ht="15" customHeight="1">
      <c r="C108" s="71"/>
      <c r="D108" s="71" t="s">
        <v>49</v>
      </c>
      <c r="E108" s="94">
        <v>146622.09367969816</v>
      </c>
      <c r="F108" s="92">
        <v>10.927666796736577</v>
      </c>
      <c r="G108" s="92">
        <v>42.861480686689077</v>
      </c>
      <c r="H108" s="92">
        <v>468.37597935889835</v>
      </c>
      <c r="I108" s="94">
        <v>68674266.722880766</v>
      </c>
      <c r="J108" s="94">
        <v>144415.73465602289</v>
      </c>
      <c r="K108" s="92">
        <v>14.901168732240707</v>
      </c>
      <c r="L108" s="92">
        <v>43.849089263156699</v>
      </c>
      <c r="M108" s="92">
        <v>653.40267786538232</v>
      </c>
      <c r="N108" s="94">
        <v>94361627.750141859</v>
      </c>
    </row>
    <row r="109" spans="3:14" ht="15" customHeight="1">
      <c r="C109" s="71"/>
      <c r="D109" s="69" t="s">
        <v>41</v>
      </c>
      <c r="E109" s="104">
        <v>180496.72468970419</v>
      </c>
      <c r="F109" s="105">
        <v>7.6034723176850179</v>
      </c>
      <c r="G109" s="105">
        <v>135.4021140473422</v>
      </c>
      <c r="H109" s="105">
        <v>1029.5262259149961</v>
      </c>
      <c r="I109" s="104">
        <v>185826111.75980926</v>
      </c>
      <c r="J109" s="104">
        <v>151535.55587279558</v>
      </c>
      <c r="K109" s="105">
        <v>7.8348647107724689</v>
      </c>
      <c r="L109" s="105">
        <v>181.73389234810347</v>
      </c>
      <c r="M109" s="105">
        <v>1423.8604599094785</v>
      </c>
      <c r="N109" s="104">
        <v>215765486.27767721</v>
      </c>
    </row>
    <row r="110" spans="3:14" ht="15" customHeight="1">
      <c r="C110" s="101"/>
      <c r="D110" s="102" t="s">
        <v>34</v>
      </c>
      <c r="E110" s="87">
        <v>1903184.4254058888</v>
      </c>
      <c r="F110" s="100">
        <v>8.4154141442532886</v>
      </c>
      <c r="G110" s="100">
        <v>75.509000677623717</v>
      </c>
      <c r="H110" s="100">
        <v>635.43951232090581</v>
      </c>
      <c r="I110" s="88">
        <v>1209358583.136662</v>
      </c>
      <c r="J110" s="87">
        <v>1747737.2831416535</v>
      </c>
      <c r="K110" s="100">
        <v>9.1212478686448843</v>
      </c>
      <c r="L110" s="100">
        <v>79.480020178101327</v>
      </c>
      <c r="M110" s="100">
        <v>724.95696464935918</v>
      </c>
      <c r="N110" s="88">
        <v>1267034315.7908907</v>
      </c>
    </row>
    <row r="111" spans="3:14" ht="15" customHeight="1">
      <c r="C111" s="75" t="s">
        <v>51</v>
      </c>
      <c r="E111" s="15"/>
      <c r="F111" s="19"/>
      <c r="J111" s="104"/>
      <c r="K111" s="105"/>
      <c r="L111" s="105"/>
      <c r="M111" s="105"/>
      <c r="N111" s="104"/>
    </row>
    <row r="124" ht="12.75" customHeight="1"/>
  </sheetData>
  <mergeCells count="17">
    <mergeCell ref="C97:C98"/>
    <mergeCell ref="D97:D98"/>
    <mergeCell ref="E97:I97"/>
    <mergeCell ref="J97:N97"/>
    <mergeCell ref="C68:C69"/>
    <mergeCell ref="D68:D69"/>
    <mergeCell ref="E68:I68"/>
    <mergeCell ref="J68:N68"/>
    <mergeCell ref="C38:C39"/>
    <mergeCell ref="D38:D39"/>
    <mergeCell ref="E38:I38"/>
    <mergeCell ref="J38:N38"/>
    <mergeCell ref="C4:N5"/>
    <mergeCell ref="C8:C9"/>
    <mergeCell ref="D8:D9"/>
    <mergeCell ref="E8:I8"/>
    <mergeCell ref="J8:N8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7E3CC-A352-4CD3-9A9F-AECBB42E4B72}">
  <sheetPr>
    <tabColor theme="6"/>
  </sheetPr>
  <dimension ref="B1:Y26"/>
  <sheetViews>
    <sheetView zoomScaleNormal="100" workbookViewId="0">
      <selection activeCell="F37" sqref="F37"/>
    </sheetView>
  </sheetViews>
  <sheetFormatPr baseColWidth="10" defaultRowHeight="12.75"/>
  <cols>
    <col min="1" max="1" width="11.42578125" style="24"/>
    <col min="2" max="2" width="14.140625" style="24" customWidth="1"/>
    <col min="3" max="3" width="17.42578125" style="24" customWidth="1"/>
    <col min="4" max="4" width="11.42578125" style="24"/>
    <col min="5" max="5" width="15.7109375" style="24" customWidth="1"/>
    <col min="6" max="6" width="12.7109375" style="24" bestFit="1" customWidth="1"/>
    <col min="7" max="7" width="11.42578125" style="24"/>
    <col min="8" max="8" width="16.140625" style="24" customWidth="1"/>
    <col min="9" max="10" width="12.28515625" style="24" bestFit="1" customWidth="1"/>
    <col min="11" max="11" width="13.140625" style="24" bestFit="1" customWidth="1"/>
    <col min="12" max="15" width="11.42578125" style="24"/>
    <col min="16" max="16" width="1.7109375" style="24" bestFit="1" customWidth="1"/>
    <col min="17" max="17" width="14.140625" style="24" bestFit="1" customWidth="1"/>
    <col min="18" max="16384" width="11.42578125" style="24"/>
  </cols>
  <sheetData>
    <row r="1" spans="2:17" ht="15" customHeight="1"/>
    <row r="2" spans="2:17" ht="15" customHeight="1"/>
    <row r="3" spans="2:17" ht="15" customHeight="1"/>
    <row r="4" spans="2:17" ht="15" customHeight="1">
      <c r="C4" s="119" t="s">
        <v>98</v>
      </c>
    </row>
    <row r="5" spans="2:17" ht="15" customHeight="1">
      <c r="C5" s="60" t="s">
        <v>167</v>
      </c>
    </row>
    <row r="6" spans="2:17" ht="15" customHeight="1">
      <c r="C6" s="25"/>
    </row>
    <row r="7" spans="2:17" ht="27.75" customHeight="1">
      <c r="B7" s="76" t="s">
        <v>56</v>
      </c>
      <c r="C7" s="76" t="s">
        <v>145</v>
      </c>
      <c r="D7" s="85" t="s">
        <v>90</v>
      </c>
      <c r="E7" s="85" t="s">
        <v>91</v>
      </c>
      <c r="F7" s="76" t="s">
        <v>92</v>
      </c>
      <c r="G7" s="85" t="s">
        <v>90</v>
      </c>
      <c r="H7" s="85" t="s">
        <v>93</v>
      </c>
      <c r="I7" s="76" t="s">
        <v>94</v>
      </c>
      <c r="J7" s="85" t="s">
        <v>90</v>
      </c>
      <c r="K7" s="76" t="s">
        <v>95</v>
      </c>
      <c r="L7" s="212" t="s">
        <v>90</v>
      </c>
      <c r="M7" s="76" t="s">
        <v>96</v>
      </c>
      <c r="N7" s="85" t="s">
        <v>90</v>
      </c>
    </row>
    <row r="8" spans="2:17" ht="15" customHeight="1">
      <c r="B8" s="71" t="s">
        <v>5</v>
      </c>
      <c r="C8" s="74">
        <v>549831.60566144192</v>
      </c>
      <c r="D8" s="120" t="s">
        <v>147</v>
      </c>
      <c r="E8" s="122">
        <f>C8/C$20</f>
        <v>0.3145962559504879</v>
      </c>
      <c r="F8" s="74">
        <v>181464097.13819972</v>
      </c>
      <c r="G8" s="120" t="s">
        <v>146</v>
      </c>
      <c r="H8" s="122">
        <f>F8/F$20</f>
        <v>0.14321955994138066</v>
      </c>
      <c r="I8" s="72">
        <v>330.03576962422926</v>
      </c>
      <c r="J8" s="120" t="s">
        <v>150</v>
      </c>
      <c r="K8" s="72">
        <v>46.602911180123513</v>
      </c>
      <c r="L8" s="120" t="s">
        <v>152</v>
      </c>
      <c r="M8" s="72">
        <v>7.0818702365742334</v>
      </c>
      <c r="N8" s="120" t="s">
        <v>150</v>
      </c>
      <c r="P8" s="155"/>
    </row>
    <row r="9" spans="2:17" ht="15" customHeight="1">
      <c r="B9" s="71" t="s">
        <v>12</v>
      </c>
      <c r="C9" s="74">
        <v>519408.08106111287</v>
      </c>
      <c r="D9" s="120" t="s">
        <v>146</v>
      </c>
      <c r="E9" s="122">
        <f>C9/C$20</f>
        <v>0.29718887733941823</v>
      </c>
      <c r="F9" s="74">
        <v>142922094.66018453</v>
      </c>
      <c r="G9" s="120" t="s">
        <v>149</v>
      </c>
      <c r="H9" s="122">
        <f>F9/F$20</f>
        <v>0.11280049236154403</v>
      </c>
      <c r="I9" s="72">
        <v>275.16340209456331</v>
      </c>
      <c r="J9" s="120" t="s">
        <v>152</v>
      </c>
      <c r="K9" s="72">
        <v>52.468407553146577</v>
      </c>
      <c r="L9" s="120" t="s">
        <v>150</v>
      </c>
      <c r="M9" s="72">
        <v>5.2443635118112422</v>
      </c>
      <c r="N9" s="120" t="s">
        <v>152</v>
      </c>
      <c r="P9" s="155"/>
    </row>
    <row r="10" spans="2:17" ht="15" customHeight="1">
      <c r="B10" s="71" t="s">
        <v>8</v>
      </c>
      <c r="C10" s="74">
        <v>152024.61236380422</v>
      </c>
      <c r="D10" s="120" t="s">
        <v>149</v>
      </c>
      <c r="E10" s="122">
        <f>C10/C$20</f>
        <v>8.6983675309902225E-2</v>
      </c>
      <c r="F10" s="74">
        <v>116543275.22917683</v>
      </c>
      <c r="G10" s="120" t="s">
        <v>148</v>
      </c>
      <c r="H10" s="122">
        <f>F10/F$20</f>
        <v>9.1981151399541855E-2</v>
      </c>
      <c r="I10" s="72">
        <v>766.6079420763898</v>
      </c>
      <c r="J10" s="120" t="s">
        <v>153</v>
      </c>
      <c r="K10" s="72">
        <v>86.76582405073566</v>
      </c>
      <c r="L10" s="120" t="s">
        <v>148</v>
      </c>
      <c r="M10" s="72">
        <v>8.8353675017034554</v>
      </c>
      <c r="N10" s="120" t="s">
        <v>151</v>
      </c>
      <c r="P10" s="155"/>
    </row>
    <row r="11" spans="2:17" ht="15" customHeight="1">
      <c r="B11" s="71" t="s">
        <v>15</v>
      </c>
      <c r="C11" s="74">
        <v>146775.12306491751</v>
      </c>
      <c r="D11" s="120" t="s">
        <v>148</v>
      </c>
      <c r="E11" s="122">
        <f>C11/C$20</f>
        <v>8.3980083551848939E-2</v>
      </c>
      <c r="F11" s="74">
        <v>304950796.74971026</v>
      </c>
      <c r="G11" s="120" t="s">
        <v>147</v>
      </c>
      <c r="H11" s="122">
        <f>F11/F$20</f>
        <v>0.24068077158538367</v>
      </c>
      <c r="I11" s="72">
        <v>2077.6735892419101</v>
      </c>
      <c r="J11" s="120" t="s">
        <v>147</v>
      </c>
      <c r="K11" s="72">
        <v>145.37805290388033</v>
      </c>
      <c r="L11" s="120" t="s">
        <v>147</v>
      </c>
      <c r="M11" s="72">
        <v>14.291521641272819</v>
      </c>
      <c r="N11" s="120" t="s">
        <v>147</v>
      </c>
      <c r="P11" s="155"/>
    </row>
    <row r="12" spans="2:17" ht="15" customHeight="1">
      <c r="B12" s="71" t="s">
        <v>9</v>
      </c>
      <c r="C12" s="74">
        <v>55997.357058313006</v>
      </c>
      <c r="D12" s="120" t="s">
        <v>153</v>
      </c>
      <c r="E12" s="122">
        <v>3.2039916753194564E-2</v>
      </c>
      <c r="F12" s="74">
        <v>73472793.695832953</v>
      </c>
      <c r="G12" s="120" t="s">
        <v>153</v>
      </c>
      <c r="H12" s="122">
        <v>5.7988006149597281E-2</v>
      </c>
      <c r="I12" s="72">
        <v>1312.0760970794006</v>
      </c>
      <c r="J12" s="120" t="s">
        <v>146</v>
      </c>
      <c r="K12" s="72">
        <v>132.8066562273701</v>
      </c>
      <c r="L12" s="120" t="s">
        <v>146</v>
      </c>
      <c r="M12" s="72">
        <v>9.8795959054422369</v>
      </c>
      <c r="N12" s="120" t="s">
        <v>149</v>
      </c>
      <c r="P12" s="155"/>
    </row>
    <row r="13" spans="2:17" ht="15" customHeight="1">
      <c r="B13" s="71" t="s">
        <v>36</v>
      </c>
      <c r="C13" s="74">
        <v>53019.693811577519</v>
      </c>
      <c r="D13" s="120" t="s">
        <v>151</v>
      </c>
      <c r="E13" s="122">
        <v>3.0336192014094775E-2</v>
      </c>
      <c r="F13" s="74">
        <v>46880891.6549192</v>
      </c>
      <c r="G13" s="120" t="s">
        <v>150</v>
      </c>
      <c r="H13" s="122">
        <v>3.700049088698585E-2</v>
      </c>
      <c r="I13" s="72">
        <v>884.21656717832957</v>
      </c>
      <c r="J13" s="120" t="s">
        <v>148</v>
      </c>
      <c r="K13" s="72">
        <v>65.274352868099768</v>
      </c>
      <c r="L13" s="120" t="s">
        <v>151</v>
      </c>
      <c r="M13" s="72">
        <v>13.546156006556982</v>
      </c>
      <c r="N13" s="120" t="s">
        <v>146</v>
      </c>
      <c r="P13" s="155"/>
    </row>
    <row r="14" spans="2:17" ht="15" customHeight="1">
      <c r="B14" s="71" t="s">
        <v>120</v>
      </c>
      <c r="C14" s="203">
        <v>22985.897039774081</v>
      </c>
      <c r="D14" s="120" t="s">
        <v>152</v>
      </c>
      <c r="E14" s="122">
        <f t="shared" ref="E14:E19" si="0">C14/C$20</f>
        <v>1.3151803341092361E-2</v>
      </c>
      <c r="F14" s="74">
        <v>15175438.583679855</v>
      </c>
      <c r="G14" s="120" t="s">
        <v>152</v>
      </c>
      <c r="H14" s="122">
        <f t="shared" ref="H14:H19" si="1">F14/F$20</f>
        <v>1.1977133053580519E-2</v>
      </c>
      <c r="I14" s="72">
        <v>660.20649781127736</v>
      </c>
      <c r="J14" s="120" t="s">
        <v>151</v>
      </c>
      <c r="K14" s="72">
        <v>70.081416314450593</v>
      </c>
      <c r="L14" s="120" t="s">
        <v>153</v>
      </c>
      <c r="M14" s="72">
        <v>9.4205644310750696</v>
      </c>
      <c r="N14" s="120" t="s">
        <v>148</v>
      </c>
      <c r="P14" s="155"/>
    </row>
    <row r="15" spans="2:17" ht="15" customHeight="1">
      <c r="B15" s="71" t="s">
        <v>121</v>
      </c>
      <c r="C15" s="181">
        <v>52634.989799990108</v>
      </c>
      <c r="D15" s="120" t="s">
        <v>150</v>
      </c>
      <c r="E15" s="122">
        <f t="shared" si="0"/>
        <v>3.0116076545197819E-2</v>
      </c>
      <c r="F15" s="181">
        <v>59755459.80029282</v>
      </c>
      <c r="G15" s="120" t="s">
        <v>151</v>
      </c>
      <c r="H15" s="122">
        <f t="shared" si="1"/>
        <v>4.7161674356856774E-2</v>
      </c>
      <c r="I15" s="130">
        <v>1135.2801630124768</v>
      </c>
      <c r="J15" s="120" t="s">
        <v>149</v>
      </c>
      <c r="K15" s="130">
        <v>124.06897551618077</v>
      </c>
      <c r="L15" s="120" t="s">
        <v>149</v>
      </c>
      <c r="M15" s="130">
        <v>9.1503952401413695</v>
      </c>
      <c r="N15" s="120" t="s">
        <v>153</v>
      </c>
      <c r="P15" s="155"/>
    </row>
    <row r="16" spans="2:17" ht="15" customHeight="1">
      <c r="B16" s="123" t="s">
        <v>10</v>
      </c>
      <c r="C16" s="203">
        <v>75627.150659133156</v>
      </c>
      <c r="D16" s="125" t="s">
        <v>97</v>
      </c>
      <c r="E16" s="126">
        <f t="shared" si="0"/>
        <v>4.327146384563544E-2</v>
      </c>
      <c r="F16" s="203">
        <v>61438360.583699353</v>
      </c>
      <c r="G16" s="125" t="s">
        <v>97</v>
      </c>
      <c r="H16" s="126">
        <f t="shared" si="1"/>
        <v>4.8489894723450444E-2</v>
      </c>
      <c r="I16" s="220">
        <v>812.38497085014421</v>
      </c>
      <c r="J16" s="125" t="s">
        <v>97</v>
      </c>
      <c r="K16" s="220">
        <v>55.860073602441396</v>
      </c>
      <c r="L16" s="125" t="s">
        <v>97</v>
      </c>
      <c r="M16" s="220">
        <v>14.543213398391199</v>
      </c>
      <c r="N16" s="125" t="s">
        <v>97</v>
      </c>
      <c r="Q16" s="24" t="str">
        <f t="shared" ref="Q16:Q20" si="2">CONCATENATE(O16,P16)</f>
        <v/>
      </c>
    </row>
    <row r="17" spans="2:25" ht="15" customHeight="1">
      <c r="B17" s="127" t="s">
        <v>11</v>
      </c>
      <c r="C17" s="181">
        <v>29873.504380457391</v>
      </c>
      <c r="D17" s="128" t="s">
        <v>97</v>
      </c>
      <c r="E17" s="222">
        <f t="shared" si="0"/>
        <v>1.7092674436033163E-2</v>
      </c>
      <c r="F17" s="181">
        <v>69428040.650831461</v>
      </c>
      <c r="G17" s="128" t="s">
        <v>97</v>
      </c>
      <c r="H17" s="222">
        <f t="shared" si="1"/>
        <v>5.47957066241683E-2</v>
      </c>
      <c r="I17" s="130">
        <v>2324.0675003047118</v>
      </c>
      <c r="J17" s="128" t="s">
        <v>97</v>
      </c>
      <c r="K17" s="130">
        <v>91.468356827988501</v>
      </c>
      <c r="L17" s="128" t="s">
        <v>97</v>
      </c>
      <c r="M17" s="130">
        <v>25.408431734214421</v>
      </c>
      <c r="N17" s="128" t="s">
        <v>97</v>
      </c>
      <c r="Q17" s="24" t="str">
        <f t="shared" si="2"/>
        <v/>
      </c>
    </row>
    <row r="18" spans="2:25" ht="15" customHeight="1">
      <c r="B18" s="71" t="s">
        <v>27</v>
      </c>
      <c r="C18" s="203">
        <v>1628304.5105200645</v>
      </c>
      <c r="D18" s="121" t="s">
        <v>97</v>
      </c>
      <c r="E18" s="182">
        <f t="shared" si="0"/>
        <v>0.93166434465087233</v>
      </c>
      <c r="F18" s="203">
        <v>1002603208.0956955</v>
      </c>
      <c r="G18" s="121" t="s">
        <v>97</v>
      </c>
      <c r="H18" s="182">
        <f t="shared" si="1"/>
        <v>0.7912991744583211</v>
      </c>
      <c r="I18" s="220">
        <v>615.73446589266882</v>
      </c>
      <c r="J18" s="121" t="s">
        <v>97</v>
      </c>
      <c r="K18" s="221">
        <v>76.375404056693043</v>
      </c>
      <c r="L18" s="121" t="s">
        <v>97</v>
      </c>
      <c r="M18" s="220">
        <v>8.0767010305997093</v>
      </c>
      <c r="N18" s="121" t="s">
        <v>97</v>
      </c>
      <c r="Q18" s="24" t="str">
        <f t="shared" si="2"/>
        <v/>
      </c>
    </row>
    <row r="19" spans="2:25" s="155" customFormat="1" ht="15" customHeight="1">
      <c r="B19" s="71" t="s">
        <v>28</v>
      </c>
      <c r="C19" s="74">
        <v>89559.268241131809</v>
      </c>
      <c r="D19" s="121" t="s">
        <v>97</v>
      </c>
      <c r="E19" s="122">
        <f t="shared" si="0"/>
        <v>5.1242980913094746E-2</v>
      </c>
      <c r="F19" s="74">
        <v>195003067.04436377</v>
      </c>
      <c r="G19" s="121" t="s">
        <v>97</v>
      </c>
      <c r="H19" s="122">
        <f t="shared" si="1"/>
        <v>0.15390511891751063</v>
      </c>
      <c r="I19" s="72">
        <v>2177.3633357446847</v>
      </c>
      <c r="J19" s="121" t="s">
        <v>97</v>
      </c>
      <c r="K19" s="72">
        <v>94.919954915511781</v>
      </c>
      <c r="L19" s="121" t="s">
        <v>97</v>
      </c>
      <c r="M19" s="72">
        <v>22.938941950433449</v>
      </c>
      <c r="N19" s="121" t="s">
        <v>97</v>
      </c>
      <c r="Q19" s="155" t="str">
        <f t="shared" si="2"/>
        <v/>
      </c>
    </row>
    <row r="20" spans="2:25" s="156" customFormat="1" ht="15" customHeight="1">
      <c r="B20" s="137" t="s">
        <v>29</v>
      </c>
      <c r="C20" s="157">
        <v>1747737.2831416533</v>
      </c>
      <c r="D20" s="218"/>
      <c r="E20" s="217">
        <v>1</v>
      </c>
      <c r="F20" s="157">
        <v>1267034315.7908907</v>
      </c>
      <c r="G20" s="218"/>
      <c r="H20" s="217">
        <v>1</v>
      </c>
      <c r="I20" s="219">
        <v>724.95696464935918</v>
      </c>
      <c r="J20" s="218"/>
      <c r="K20" s="219">
        <v>79.467832918003566</v>
      </c>
      <c r="L20" s="218"/>
      <c r="M20" s="219">
        <v>9.1300902164333468</v>
      </c>
      <c r="N20" s="218"/>
      <c r="Q20" s="180" t="str">
        <f t="shared" si="2"/>
        <v/>
      </c>
    </row>
    <row r="22" spans="2:25">
      <c r="B22" s="75" t="s">
        <v>180</v>
      </c>
      <c r="Y22" s="26"/>
    </row>
    <row r="23" spans="2:25" ht="12.75" customHeight="1">
      <c r="B23" s="75"/>
      <c r="M23" s="72"/>
    </row>
    <row r="24" spans="2:25">
      <c r="B24" s="75"/>
      <c r="M24" s="72"/>
    </row>
    <row r="25" spans="2:25">
      <c r="B25" s="253"/>
      <c r="C25" s="253"/>
      <c r="D25" s="253"/>
      <c r="E25" s="253"/>
      <c r="F25" s="253"/>
      <c r="G25" s="253"/>
      <c r="H25" s="253"/>
      <c r="I25" s="253"/>
      <c r="J25" s="253"/>
      <c r="M25" s="72"/>
    </row>
    <row r="26" spans="2:25">
      <c r="M26" s="72"/>
    </row>
  </sheetData>
  <mergeCells count="1">
    <mergeCell ref="B25:J25"/>
  </mergeCells>
  <conditionalFormatting sqref="E8:E14 E17:E19 H8:H14 H17:H18">
    <cfRule type="cellIs" dxfId="53" priority="27" operator="lessThan">
      <formula>0</formula>
    </cfRule>
  </conditionalFormatting>
  <conditionalFormatting sqref="W20:W21">
    <cfRule type="uniqueValues" dxfId="52" priority="26"/>
  </conditionalFormatting>
  <conditionalFormatting sqref="H19">
    <cfRule type="cellIs" dxfId="51" priority="16" operator="lessThan">
      <formula>0</formula>
    </cfRule>
  </conditionalFormatting>
  <conditionalFormatting sqref="E15">
    <cfRule type="cellIs" dxfId="50" priority="7" operator="lessThan">
      <formula>0</formula>
    </cfRule>
    <cfRule type="cellIs" dxfId="49" priority="9" operator="lessThan">
      <formula>0</formula>
    </cfRule>
  </conditionalFormatting>
  <conditionalFormatting sqref="E16">
    <cfRule type="cellIs" dxfId="48" priority="8" operator="lessThan">
      <formula>0</formula>
    </cfRule>
  </conditionalFormatting>
  <conditionalFormatting sqref="H15">
    <cfRule type="cellIs" dxfId="47" priority="4" operator="lessThan">
      <formula>0</formula>
    </cfRule>
    <cfRule type="cellIs" dxfId="46" priority="6" operator="lessThan">
      <formula>0</formula>
    </cfRule>
  </conditionalFormatting>
  <conditionalFormatting sqref="H16">
    <cfRule type="cellIs" dxfId="45" priority="5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1">
    <tabColor theme="6"/>
  </sheetPr>
  <dimension ref="B1:K203"/>
  <sheetViews>
    <sheetView showGridLines="0" zoomScaleNormal="100" workbookViewId="0">
      <selection activeCell="I43" sqref="I43"/>
    </sheetView>
  </sheetViews>
  <sheetFormatPr baseColWidth="10" defaultRowHeight="12.75"/>
  <cols>
    <col min="1" max="1" width="11.42578125" style="20"/>
    <col min="2" max="2" width="11" style="20" customWidth="1"/>
    <col min="3" max="3" width="28.5703125" style="20" bestFit="1" customWidth="1"/>
    <col min="4" max="4" width="19.5703125" style="21" bestFit="1" customWidth="1"/>
    <col min="5" max="5" width="10" style="22" bestFit="1" customWidth="1"/>
    <col min="6" max="6" width="10.140625" style="22" bestFit="1" customWidth="1"/>
    <col min="7" max="7" width="20.85546875" style="22" bestFit="1" customWidth="1"/>
    <col min="8" max="8" width="23.28515625" style="21" bestFit="1" customWidth="1"/>
    <col min="9" max="9" width="17.140625" style="20" customWidth="1"/>
    <col min="10" max="16384" width="11.42578125" style="20"/>
  </cols>
  <sheetData>
    <row r="1" spans="3:9" ht="15" customHeight="1"/>
    <row r="2" spans="3:9" ht="15" customHeight="1"/>
    <row r="3" spans="3:9" ht="15" customHeight="1">
      <c r="D3" s="20"/>
      <c r="E3" s="20"/>
      <c r="F3" s="20"/>
      <c r="G3" s="20"/>
    </row>
    <row r="4" spans="3:9" ht="15" customHeight="1">
      <c r="C4" s="118" t="s">
        <v>132</v>
      </c>
      <c r="D4" s="20"/>
      <c r="E4" s="20"/>
      <c r="F4" s="20"/>
      <c r="G4" s="20"/>
    </row>
    <row r="5" spans="3:9" ht="15" customHeight="1">
      <c r="C5" s="62" t="s">
        <v>167</v>
      </c>
      <c r="D5" s="20"/>
      <c r="E5" s="20"/>
      <c r="F5" s="20"/>
      <c r="G5" s="20"/>
    </row>
    <row r="6" spans="3:9" ht="15" customHeight="1">
      <c r="C6" s="17"/>
      <c r="D6" s="20"/>
      <c r="E6" s="20"/>
      <c r="F6" s="20"/>
      <c r="G6" s="20"/>
    </row>
    <row r="7" spans="3:9" ht="15.75">
      <c r="C7" s="194" t="s">
        <v>137</v>
      </c>
      <c r="D7" s="189" t="s">
        <v>168</v>
      </c>
      <c r="E7" s="132"/>
      <c r="G7" s="144"/>
      <c r="H7" s="144"/>
    </row>
    <row r="8" spans="3:9" ht="13.5" thickBot="1">
      <c r="C8" s="134"/>
      <c r="D8" s="134"/>
      <c r="E8" s="135"/>
      <c r="F8" s="136"/>
      <c r="G8" s="145"/>
      <c r="H8" s="145"/>
      <c r="I8" s="23"/>
    </row>
    <row r="9" spans="3:9">
      <c r="C9" s="197"/>
      <c r="D9" s="202" t="s">
        <v>167</v>
      </c>
      <c r="E9" s="201"/>
      <c r="F9" s="201"/>
      <c r="G9" s="201"/>
      <c r="H9" s="201"/>
      <c r="I9" s="23"/>
    </row>
    <row r="10" spans="3:9" ht="63.75">
      <c r="C10" s="198" t="s">
        <v>81</v>
      </c>
      <c r="D10" s="199" t="s">
        <v>138</v>
      </c>
      <c r="E10" s="190" t="s">
        <v>24</v>
      </c>
      <c r="F10" s="190" t="s">
        <v>80</v>
      </c>
      <c r="G10" s="190" t="s">
        <v>79</v>
      </c>
      <c r="H10" s="200" t="s">
        <v>131</v>
      </c>
      <c r="I10" s="23"/>
    </row>
    <row r="11" spans="3:9" ht="13.5" thickBot="1">
      <c r="C11" s="191" t="s">
        <v>6</v>
      </c>
      <c r="D11" s="183">
        <v>549831.6056614418</v>
      </c>
      <c r="E11" s="183">
        <v>7.0818702365742334</v>
      </c>
      <c r="F11" s="183">
        <v>46.60291118012352</v>
      </c>
      <c r="G11" s="183">
        <v>330.03576962422932</v>
      </c>
      <c r="H11" s="183">
        <v>181464097.13819972</v>
      </c>
      <c r="I11" s="23"/>
    </row>
    <row r="12" spans="3:9">
      <c r="C12" s="192" t="s">
        <v>3</v>
      </c>
      <c r="D12" s="183">
        <v>511643.24303589598</v>
      </c>
      <c r="E12" s="183">
        <v>7.2573853789661005</v>
      </c>
      <c r="F12" s="183">
        <v>43.151523666867497</v>
      </c>
      <c r="G12" s="183">
        <v>313.16723694003383</v>
      </c>
      <c r="H12" s="183">
        <v>160229900.72058976</v>
      </c>
      <c r="I12" s="23"/>
    </row>
    <row r="13" spans="3:9" ht="13.5" thickBot="1">
      <c r="C13" s="193" t="s">
        <v>59</v>
      </c>
      <c r="D13" s="183">
        <v>110866.08463762971</v>
      </c>
      <c r="E13" s="183">
        <v>8.4533997156436502</v>
      </c>
      <c r="F13" s="183">
        <v>27.801365311461829</v>
      </c>
      <c r="G13" s="183">
        <v>235.01605361841666</v>
      </c>
      <c r="H13" s="183">
        <v>26055309.691661105</v>
      </c>
      <c r="I13" s="23"/>
    </row>
    <row r="14" spans="3:9">
      <c r="C14" s="193" t="s">
        <v>0</v>
      </c>
      <c r="D14" s="183">
        <v>331626.03565026779</v>
      </c>
      <c r="E14" s="183">
        <v>5.3615478250720647</v>
      </c>
      <c r="F14" s="183">
        <v>57.450384753017886</v>
      </c>
      <c r="G14" s="183">
        <v>308.02298542209638</v>
      </c>
      <c r="H14" s="183">
        <v>102148441.54469004</v>
      </c>
      <c r="I14" s="23"/>
    </row>
    <row r="15" spans="3:9">
      <c r="C15" s="193" t="s">
        <v>70</v>
      </c>
      <c r="D15" s="183">
        <v>69151.122747998466</v>
      </c>
      <c r="E15" s="183">
        <v>14.431696450744441</v>
      </c>
      <c r="F15" s="183">
        <v>32.091358716715163</v>
      </c>
      <c r="G15" s="183">
        <v>463.13274769158494</v>
      </c>
      <c r="H15" s="183">
        <v>32026149.484238595</v>
      </c>
      <c r="I15" s="23"/>
    </row>
    <row r="16" spans="3:9">
      <c r="C16" s="192" t="s">
        <v>4</v>
      </c>
      <c r="D16" s="183">
        <v>38188.362625545938</v>
      </c>
      <c r="E16" s="183">
        <v>4.7303387625536431</v>
      </c>
      <c r="F16" s="183">
        <v>117.54727038817285</v>
      </c>
      <c r="G16" s="183">
        <v>556.03840954954808</v>
      </c>
      <c r="H16" s="183">
        <v>21234196.417609967</v>
      </c>
      <c r="I16" s="23"/>
    </row>
    <row r="17" spans="2:11" ht="13.5" thickBot="1">
      <c r="C17" s="191" t="s">
        <v>17</v>
      </c>
      <c r="D17" s="183">
        <v>519408.08106111287</v>
      </c>
      <c r="E17" s="183">
        <v>5.2443635118112431</v>
      </c>
      <c r="F17" s="183">
        <v>52.468407553146555</v>
      </c>
      <c r="G17" s="183">
        <v>275.16340209456325</v>
      </c>
      <c r="H17" s="183">
        <v>142922094.6601845</v>
      </c>
      <c r="I17" s="23"/>
    </row>
    <row r="18" spans="2:11">
      <c r="C18" s="192" t="s">
        <v>3</v>
      </c>
      <c r="D18" s="183">
        <v>494505.9603530764</v>
      </c>
      <c r="E18" s="183">
        <v>5.2440914785222033</v>
      </c>
      <c r="F18" s="183">
        <v>47.470104864855124</v>
      </c>
      <c r="G18" s="183">
        <v>248.93757240634213</v>
      </c>
      <c r="H18" s="183">
        <v>123101113.31076171</v>
      </c>
      <c r="I18" s="23"/>
    </row>
    <row r="19" spans="2:11">
      <c r="C19" s="193" t="s">
        <v>59</v>
      </c>
      <c r="D19" s="183">
        <v>68685.918822327338</v>
      </c>
      <c r="E19" s="183">
        <v>15.041059383753719</v>
      </c>
      <c r="F19" s="183">
        <v>20.168064294789573</v>
      </c>
      <c r="G19" s="183">
        <v>303.34905271329302</v>
      </c>
      <c r="H19" s="183">
        <v>20835808.409495141</v>
      </c>
      <c r="I19" s="23"/>
    </row>
    <row r="20" spans="2:11" ht="13.5" thickBot="1">
      <c r="C20" s="193" t="s">
        <v>0</v>
      </c>
      <c r="D20" s="183">
        <v>373035.50972739351</v>
      </c>
      <c r="E20" s="183">
        <v>3.9296808964224841</v>
      </c>
      <c r="F20" s="183">
        <v>64.10718104512388</v>
      </c>
      <c r="G20" s="183">
        <v>251.92076467652089</v>
      </c>
      <c r="H20" s="183">
        <v>93975390.862020716</v>
      </c>
      <c r="I20" s="23"/>
    </row>
    <row r="21" spans="2:11">
      <c r="C21" s="193" t="s">
        <v>70</v>
      </c>
      <c r="D21" s="183">
        <v>52784.531803355567</v>
      </c>
      <c r="E21" s="183">
        <v>1.784897761710216</v>
      </c>
      <c r="F21" s="183">
        <v>87.989329558130933</v>
      </c>
      <c r="G21" s="183">
        <v>157.05195738269046</v>
      </c>
      <c r="H21" s="183">
        <v>8289914.0392458681</v>
      </c>
      <c r="I21" s="23"/>
    </row>
    <row r="22" spans="2:11" ht="13.5" thickBot="1">
      <c r="C22" s="192" t="s">
        <v>4</v>
      </c>
      <c r="D22" s="183">
        <v>24902.120708036426</v>
      </c>
      <c r="E22" s="183">
        <v>5.2497655450124476</v>
      </c>
      <c r="F22" s="183">
        <v>151.61735315700082</v>
      </c>
      <c r="G22" s="183">
        <v>795.95555662960714</v>
      </c>
      <c r="H22" s="183">
        <v>19820981.349422801</v>
      </c>
      <c r="I22" s="23"/>
    </row>
    <row r="23" spans="2:11">
      <c r="C23" s="191" t="s">
        <v>13</v>
      </c>
      <c r="D23" s="183">
        <v>152024.61236380434</v>
      </c>
      <c r="E23" s="183">
        <v>8.8353675017034501</v>
      </c>
      <c r="F23" s="183">
        <v>86.76582405073566</v>
      </c>
      <c r="G23" s="183">
        <v>766.60794207638935</v>
      </c>
      <c r="H23" s="183">
        <v>116543275.22917686</v>
      </c>
      <c r="I23" s="23"/>
    </row>
    <row r="24" spans="2:11" ht="13.5" thickBot="1">
      <c r="C24" s="192" t="s">
        <v>3</v>
      </c>
      <c r="D24" s="183">
        <v>141322.66208596234</v>
      </c>
      <c r="E24" s="183">
        <v>8.9838355920071287</v>
      </c>
      <c r="F24" s="183">
        <v>82.62429348900254</v>
      </c>
      <c r="G24" s="183">
        <v>742.28306861094381</v>
      </c>
      <c r="H24" s="183">
        <v>104901419.27743562</v>
      </c>
      <c r="I24" s="23"/>
    </row>
    <row r="25" spans="2:11">
      <c r="C25" s="193" t="s">
        <v>59</v>
      </c>
      <c r="D25" s="183">
        <v>9545.5825521577517</v>
      </c>
      <c r="E25" s="183">
        <v>15.198069776052838</v>
      </c>
      <c r="F25" s="183">
        <v>30.999288211481396</v>
      </c>
      <c r="G25" s="183">
        <v>471.12934524606646</v>
      </c>
      <c r="H25" s="183">
        <v>4497204.0577903576</v>
      </c>
      <c r="I25" s="23"/>
    </row>
    <row r="26" spans="2:11" ht="13.5" thickBot="1">
      <c r="C26" s="193" t="s">
        <v>0</v>
      </c>
      <c r="D26" s="183">
        <v>127968.33014871189</v>
      </c>
      <c r="E26" s="183">
        <v>8.5042656336691387</v>
      </c>
      <c r="F26" s="183">
        <v>89.772056808501958</v>
      </c>
      <c r="G26" s="183">
        <v>763.44541758033699</v>
      </c>
      <c r="H26" s="183">
        <v>97696835.247441769</v>
      </c>
      <c r="I26" s="23"/>
    </row>
    <row r="27" spans="2:11">
      <c r="C27" s="193" t="s">
        <v>70</v>
      </c>
      <c r="D27" s="183">
        <v>3808.7493850926894</v>
      </c>
      <c r="E27" s="183">
        <v>9.5224064320260347</v>
      </c>
      <c r="F27" s="183">
        <v>74.648330777876055</v>
      </c>
      <c r="G27" s="183">
        <v>710.83174513925394</v>
      </c>
      <c r="H27" s="183">
        <v>2707379.9722034968</v>
      </c>
      <c r="I27" s="23"/>
    </row>
    <row r="28" spans="2:11" ht="13.5" thickBot="1">
      <c r="B28" s="23"/>
      <c r="C28" s="192" t="s">
        <v>4</v>
      </c>
      <c r="D28" s="183">
        <v>10701.950277841986</v>
      </c>
      <c r="E28" s="183">
        <v>6.8747990808262429</v>
      </c>
      <c r="F28" s="183">
        <v>158.23380888493136</v>
      </c>
      <c r="G28" s="183">
        <v>1087.8256438777616</v>
      </c>
      <c r="H28" s="183">
        <v>11641855.951741248</v>
      </c>
      <c r="K28" s="131"/>
    </row>
    <row r="29" spans="2:11">
      <c r="B29" s="23"/>
      <c r="C29" s="191" t="s">
        <v>15</v>
      </c>
      <c r="D29" s="183">
        <v>146775.1230649174</v>
      </c>
      <c r="E29" s="183">
        <v>14.29152164127283</v>
      </c>
      <c r="F29" s="183">
        <v>145.37805290388033</v>
      </c>
      <c r="G29" s="183">
        <v>2077.6735892419119</v>
      </c>
      <c r="H29" s="183">
        <v>304950796.74971026</v>
      </c>
    </row>
    <row r="30" spans="2:11" ht="13.5" thickBot="1">
      <c r="B30" s="23"/>
      <c r="C30" s="192" t="s">
        <v>3</v>
      </c>
      <c r="D30" s="183">
        <v>122789.15479798832</v>
      </c>
      <c r="E30" s="183">
        <v>15.009973498527549</v>
      </c>
      <c r="F30" s="183">
        <v>130.59878205341585</v>
      </c>
      <c r="G30" s="183">
        <v>1960.2842575617472</v>
      </c>
      <c r="H30" s="183">
        <v>240701647.14980897</v>
      </c>
    </row>
    <row r="31" spans="2:11">
      <c r="B31" s="23"/>
      <c r="C31" s="193" t="s">
        <v>59</v>
      </c>
      <c r="D31" s="183">
        <v>20650.884129219041</v>
      </c>
      <c r="E31" s="183">
        <v>18.410571078175355</v>
      </c>
      <c r="F31" s="183">
        <v>71.556532329685865</v>
      </c>
      <c r="G31" s="183">
        <v>1317.3966245634344</v>
      </c>
      <c r="H31" s="183">
        <v>27205405.046083763</v>
      </c>
    </row>
    <row r="32" spans="2:11" ht="13.5" thickBot="1">
      <c r="B32" s="23"/>
      <c r="C32" s="193" t="s">
        <v>0</v>
      </c>
      <c r="D32" s="183">
        <v>97388.943308283895</v>
      </c>
      <c r="E32" s="183">
        <v>12.133410866751406</v>
      </c>
      <c r="F32" s="183">
        <v>163.68553109332956</v>
      </c>
      <c r="G32" s="183">
        <v>1986.06380169778</v>
      </c>
      <c r="H32" s="183">
        <v>193420654.9901799</v>
      </c>
    </row>
    <row r="33" spans="3:8">
      <c r="C33" s="193" t="s">
        <v>70</v>
      </c>
      <c r="D33" s="183">
        <v>4749.327360485393</v>
      </c>
      <c r="E33" s="183">
        <v>59.209926996765788</v>
      </c>
      <c r="F33" s="183">
        <v>71.390697311580738</v>
      </c>
      <c r="G33" s="183">
        <v>4227.0379760668993</v>
      </c>
      <c r="H33" s="183">
        <v>20075587.113545325</v>
      </c>
    </row>
    <row r="34" spans="3:8" ht="13.5" thickBot="1">
      <c r="C34" s="192" t="s">
        <v>4</v>
      </c>
      <c r="D34" s="183">
        <v>23985.968266929125</v>
      </c>
      <c r="E34" s="183">
        <v>10.61361732097969</v>
      </c>
      <c r="F34" s="183">
        <v>252.37521624305643</v>
      </c>
      <c r="G34" s="183">
        <v>2678.6139665032988</v>
      </c>
      <c r="H34" s="183">
        <v>64249149.599901281</v>
      </c>
    </row>
    <row r="35" spans="3:8">
      <c r="C35" s="191" t="s">
        <v>16</v>
      </c>
      <c r="D35" s="183">
        <v>55997.357058312991</v>
      </c>
      <c r="E35" s="183">
        <v>9.879595905442244</v>
      </c>
      <c r="F35" s="183">
        <v>132.8066562273701</v>
      </c>
      <c r="G35" s="183">
        <v>1312.0760970794015</v>
      </c>
      <c r="H35" s="183">
        <v>73472793.695832983</v>
      </c>
    </row>
    <row r="36" spans="3:8">
      <c r="C36" s="192" t="s">
        <v>3</v>
      </c>
      <c r="D36" s="183">
        <v>50851.608468095015</v>
      </c>
      <c r="E36" s="183">
        <v>9.9509414947027004</v>
      </c>
      <c r="F36" s="183">
        <v>126.75601294184061</v>
      </c>
      <c r="G36" s="183">
        <v>1261.3416688860343</v>
      </c>
      <c r="H36" s="183">
        <v>64141252.690686159</v>
      </c>
    </row>
    <row r="37" spans="3:8">
      <c r="C37" s="193" t="s">
        <v>59</v>
      </c>
      <c r="D37" s="183">
        <v>3625.1696185505252</v>
      </c>
      <c r="E37" s="183">
        <v>15.561256416921637</v>
      </c>
      <c r="F37" s="183">
        <v>58.454396861423639</v>
      </c>
      <c r="G37" s="183">
        <v>909.6238582571126</v>
      </c>
      <c r="H37" s="183">
        <v>3297540.775262394</v>
      </c>
    </row>
    <row r="38" spans="3:8" ht="13.5" thickBot="1">
      <c r="C38" s="193" t="s">
        <v>0</v>
      </c>
      <c r="D38" s="183">
        <v>46623.541083969336</v>
      </c>
      <c r="E38" s="183">
        <v>9.2424512150075007</v>
      </c>
      <c r="F38" s="183">
        <v>139.03127920200342</v>
      </c>
      <c r="G38" s="183">
        <v>1284.9898153846036</v>
      </c>
      <c r="H38" s="183">
        <v>59910775.450066239</v>
      </c>
    </row>
    <row r="39" spans="3:8">
      <c r="C39" s="193" t="s">
        <v>70</v>
      </c>
      <c r="D39" s="183">
        <v>602.89776557515279</v>
      </c>
      <c r="E39" s="183">
        <v>31.005891738751892</v>
      </c>
      <c r="F39" s="183">
        <v>49.907310672208872</v>
      </c>
      <c r="G39" s="183">
        <v>1547.4206716747651</v>
      </c>
      <c r="H39" s="183">
        <v>932936.46535751806</v>
      </c>
    </row>
    <row r="40" spans="3:8" ht="13.5" thickBot="1">
      <c r="C40" s="192" t="s">
        <v>4</v>
      </c>
      <c r="D40" s="183">
        <v>5145.7485902179824</v>
      </c>
      <c r="E40" s="183">
        <v>9.174540478153169</v>
      </c>
      <c r="F40" s="183">
        <v>197.66077049779167</v>
      </c>
      <c r="G40" s="183">
        <v>1813.4467398749334</v>
      </c>
      <c r="H40" s="183">
        <v>9331541.005146835</v>
      </c>
    </row>
    <row r="41" spans="3:8">
      <c r="C41" s="191" t="s">
        <v>50</v>
      </c>
      <c r="D41" s="183">
        <v>53019.693811577497</v>
      </c>
      <c r="E41" s="183">
        <v>13.546156006556988</v>
      </c>
      <c r="F41" s="183">
        <v>65.274352868099783</v>
      </c>
      <c r="G41" s="183">
        <v>884.21656717833014</v>
      </c>
      <c r="H41" s="183">
        <v>46880891.654919207</v>
      </c>
    </row>
    <row r="42" spans="3:8">
      <c r="C42" s="192" t="s">
        <v>3</v>
      </c>
      <c r="D42" s="183">
        <v>46531.150863038914</v>
      </c>
      <c r="E42" s="183">
        <v>14.422402140440257</v>
      </c>
      <c r="F42" s="183">
        <v>57.471828174796656</v>
      </c>
      <c r="G42" s="183">
        <v>828.88181768320203</v>
      </c>
      <c r="H42" s="183">
        <v>38568824.90624699</v>
      </c>
    </row>
    <row r="43" spans="3:8">
      <c r="C43" s="193" t="s">
        <v>59</v>
      </c>
      <c r="D43" s="183">
        <v>13310.89905010238</v>
      </c>
      <c r="E43" s="183">
        <v>22.943483748245125</v>
      </c>
      <c r="F43" s="183">
        <v>29.17397785333517</v>
      </c>
      <c r="G43" s="183">
        <v>669.35268674965869</v>
      </c>
      <c r="H43" s="183">
        <v>8909686.0422395077</v>
      </c>
    </row>
    <row r="44" spans="3:8" ht="13.5" thickBot="1">
      <c r="C44" s="193" t="s">
        <v>0</v>
      </c>
      <c r="D44" s="183">
        <v>32610.845779576484</v>
      </c>
      <c r="E44" s="183">
        <v>10.734338413545288</v>
      </c>
      <c r="F44" s="183">
        <v>82.936680239396694</v>
      </c>
      <c r="G44" s="183">
        <v>890.27039258567834</v>
      </c>
      <c r="H44" s="183">
        <v>29032470.474734567</v>
      </c>
    </row>
    <row r="45" spans="3:8">
      <c r="C45" s="193" t="s">
        <v>70</v>
      </c>
      <c r="D45" s="183">
        <v>609.40603336005881</v>
      </c>
      <c r="E45" s="183">
        <v>25.658950466178975</v>
      </c>
      <c r="F45" s="183">
        <v>40.07671815965265</v>
      </c>
      <c r="G45" s="183">
        <v>1028.3265261055426</v>
      </c>
      <c r="H45" s="183">
        <v>626668.38927290775</v>
      </c>
    </row>
    <row r="46" spans="3:8">
      <c r="C46" s="192" t="s">
        <v>4</v>
      </c>
      <c r="D46" s="183">
        <v>6488.5429485385821</v>
      </c>
      <c r="E46" s="183">
        <v>7.2623506326463083</v>
      </c>
      <c r="F46" s="183">
        <v>176.39433168661859</v>
      </c>
      <c r="G46" s="183">
        <v>1281.0374863195373</v>
      </c>
      <c r="H46" s="183">
        <v>8312066.7486722236</v>
      </c>
    </row>
    <row r="47" spans="3:8">
      <c r="C47" s="191" t="s">
        <v>68</v>
      </c>
      <c r="D47" s="183">
        <v>75627.150659133127</v>
      </c>
      <c r="E47" s="183">
        <v>14.543213398391208</v>
      </c>
      <c r="F47" s="183">
        <v>55.860073602441382</v>
      </c>
      <c r="G47" s="183">
        <v>812.38497085014455</v>
      </c>
      <c r="H47" s="183">
        <v>61438360.583699353</v>
      </c>
    </row>
    <row r="48" spans="3:8">
      <c r="C48" s="192" t="s">
        <v>3</v>
      </c>
      <c r="D48" s="183">
        <v>62204.290646112284</v>
      </c>
      <c r="E48" s="183">
        <v>16.003232485162393</v>
      </c>
      <c r="F48" s="183">
        <v>45.865614783369566</v>
      </c>
      <c r="G48" s="183">
        <v>733.99809645316429</v>
      </c>
      <c r="H48" s="183">
        <v>45657830.925465792</v>
      </c>
    </row>
    <row r="49" spans="3:8">
      <c r="C49" s="193" t="s">
        <v>59</v>
      </c>
      <c r="D49" s="183">
        <v>25932.101298974045</v>
      </c>
      <c r="E49" s="183">
        <v>17.159356160892393</v>
      </c>
      <c r="F49" s="183">
        <v>32.333517940934279</v>
      </c>
      <c r="G49" s="183">
        <v>554.82235028309537</v>
      </c>
      <c r="H49" s="183">
        <v>14387709.390476091</v>
      </c>
    </row>
    <row r="50" spans="3:8" ht="13.5" thickBot="1">
      <c r="C50" s="193" t="s">
        <v>0</v>
      </c>
      <c r="D50" s="183">
        <v>30536.372935064264</v>
      </c>
      <c r="E50" s="183">
        <v>12.656677781350707</v>
      </c>
      <c r="F50" s="183">
        <v>63.549010459621265</v>
      </c>
      <c r="G50" s="183">
        <v>804.31934871111218</v>
      </c>
      <c r="H50" s="183">
        <v>24560995.591130521</v>
      </c>
    </row>
    <row r="51" spans="3:8">
      <c r="C51" s="193" t="s">
        <v>70</v>
      </c>
      <c r="D51" s="183">
        <v>5735.8164120739848</v>
      </c>
      <c r="E51" s="183">
        <v>28.592709034308804</v>
      </c>
      <c r="F51" s="183">
        <v>40.90867350830154</v>
      </c>
      <c r="G51" s="183">
        <v>1169.6897986024026</v>
      </c>
      <c r="H51" s="183">
        <v>6709125.9438591748</v>
      </c>
    </row>
    <row r="52" spans="3:8">
      <c r="C52" s="192" t="s">
        <v>4</v>
      </c>
      <c r="D52" s="183">
        <v>13422.860013020852</v>
      </c>
      <c r="E52" s="183">
        <v>7.7771850307939081</v>
      </c>
      <c r="F52" s="183">
        <v>151.16598673044459</v>
      </c>
      <c r="G52" s="183">
        <v>1175.645849165204</v>
      </c>
      <c r="H52" s="183">
        <v>15780529.658233562</v>
      </c>
    </row>
    <row r="53" spans="3:8" ht="13.5" thickBot="1">
      <c r="C53" s="191" t="s">
        <v>69</v>
      </c>
      <c r="D53" s="183">
        <v>29873.504380457391</v>
      </c>
      <c r="E53" s="183">
        <v>25.408431734214421</v>
      </c>
      <c r="F53" s="183">
        <v>91.468356827988501</v>
      </c>
      <c r="G53" s="183">
        <v>2324.0675003047118</v>
      </c>
      <c r="H53" s="183">
        <v>69428040.650831461</v>
      </c>
    </row>
    <row r="54" spans="3:8">
      <c r="C54" s="192" t="s">
        <v>3</v>
      </c>
      <c r="D54" s="183">
        <v>24525.708594441552</v>
      </c>
      <c r="E54" s="183">
        <v>26.987280203798356</v>
      </c>
      <c r="F54" s="183">
        <v>77.212590408469694</v>
      </c>
      <c r="G54" s="183">
        <v>2083.7578126144849</v>
      </c>
      <c r="H54" s="183">
        <v>51105636.893573806</v>
      </c>
    </row>
    <row r="55" spans="3:8">
      <c r="C55" s="193" t="s">
        <v>59</v>
      </c>
      <c r="D55" s="183">
        <v>6067.485958809526</v>
      </c>
      <c r="E55" s="183">
        <v>31.813459448573646</v>
      </c>
      <c r="F55" s="183">
        <v>44.339888006078539</v>
      </c>
      <c r="G55" s="183">
        <v>1410.6052290356765</v>
      </c>
      <c r="H55" s="183">
        <v>8558827.4205972627</v>
      </c>
    </row>
    <row r="56" spans="3:8" ht="13.5" thickBot="1">
      <c r="C56" s="193" t="s">
        <v>0</v>
      </c>
      <c r="D56" s="183">
        <v>17341.382798915278</v>
      </c>
      <c r="E56" s="183">
        <v>22.606432342659335</v>
      </c>
      <c r="F56" s="183">
        <v>98.624062774046649</v>
      </c>
      <c r="G56" s="183">
        <v>2229.5382024596729</v>
      </c>
      <c r="H56" s="183">
        <v>38663275.433658659</v>
      </c>
    </row>
    <row r="57" spans="3:8">
      <c r="C57" s="193" t="s">
        <v>70</v>
      </c>
      <c r="D57" s="183">
        <v>1116.8398367167424</v>
      </c>
      <c r="E57" s="183">
        <v>68.790216852887554</v>
      </c>
      <c r="F57" s="183">
        <v>50.548647640958734</v>
      </c>
      <c r="G57" s="183">
        <v>3477.2524328417539</v>
      </c>
      <c r="H57" s="183">
        <v>3883534.0393178798</v>
      </c>
    </row>
    <row r="58" spans="3:8">
      <c r="C58" s="192" t="s">
        <v>4</v>
      </c>
      <c r="D58" s="183">
        <v>5347.7957860158385</v>
      </c>
      <c r="E58" s="183">
        <v>18.167620934921704</v>
      </c>
      <c r="F58" s="183">
        <v>188.58605455119476</v>
      </c>
      <c r="G58" s="183">
        <v>3426.1599526985729</v>
      </c>
      <c r="H58" s="183">
        <v>18322403.757257652</v>
      </c>
    </row>
    <row r="59" spans="3:8" ht="13.5" thickBot="1">
      <c r="C59" s="191" t="s">
        <v>129</v>
      </c>
      <c r="D59" s="183">
        <v>22985.897039774089</v>
      </c>
      <c r="E59" s="183">
        <v>9.4205644310750696</v>
      </c>
      <c r="F59" s="183">
        <v>70.081416314450578</v>
      </c>
      <c r="G59" s="183">
        <v>660.20649781127725</v>
      </c>
      <c r="H59" s="183">
        <v>15175438.583679855</v>
      </c>
    </row>
    <row r="60" spans="3:8">
      <c r="C60" s="192" t="s">
        <v>3</v>
      </c>
      <c r="D60" s="183">
        <v>20168.35481928043</v>
      </c>
      <c r="E60" s="183">
        <v>9.9504733283985907</v>
      </c>
      <c r="F60" s="183">
        <v>63.661386765522721</v>
      </c>
      <c r="G60" s="183">
        <v>633.4609310592009</v>
      </c>
      <c r="H60" s="183">
        <v>12775864.821753703</v>
      </c>
    </row>
    <row r="61" spans="3:8">
      <c r="C61" s="193" t="s">
        <v>59</v>
      </c>
      <c r="D61" s="183">
        <v>4770.7665082035574</v>
      </c>
      <c r="E61" s="183">
        <v>16.044495899942298</v>
      </c>
      <c r="F61" s="183">
        <v>26.468271163887728</v>
      </c>
      <c r="G61" s="183">
        <v>424.67006816755759</v>
      </c>
      <c r="H61" s="183">
        <v>2026001.7382503054</v>
      </c>
    </row>
    <row r="62" spans="3:8">
      <c r="C62" s="193" t="s">
        <v>0</v>
      </c>
      <c r="D62" s="183">
        <v>15190.506687965808</v>
      </c>
      <c r="E62" s="183">
        <v>8.0208253625568613</v>
      </c>
      <c r="F62" s="183">
        <v>86.71545059949672</v>
      </c>
      <c r="G62" s="183">
        <v>695.5294854939898</v>
      </c>
      <c r="H62" s="183">
        <v>10565445.30107387</v>
      </c>
    </row>
    <row r="63" spans="3:8">
      <c r="C63" s="193" t="s">
        <v>70</v>
      </c>
      <c r="D63" s="183">
        <v>207.08162311106861</v>
      </c>
      <c r="E63" s="183">
        <v>11.10543600634152</v>
      </c>
      <c r="F63" s="183">
        <v>80.190998516476895</v>
      </c>
      <c r="G63" s="183">
        <v>890.55600230936204</v>
      </c>
      <c r="H63" s="183">
        <v>184417.78242952726</v>
      </c>
    </row>
    <row r="64" spans="3:8">
      <c r="C64" s="192" t="s">
        <v>4</v>
      </c>
      <c r="D64" s="183">
        <v>2817.5422204936558</v>
      </c>
      <c r="E64" s="183">
        <v>5.6274036452743559</v>
      </c>
      <c r="F64" s="183">
        <v>151.34065328415809</v>
      </c>
      <c r="G64" s="183">
        <v>851.65494396947372</v>
      </c>
      <c r="H64" s="183">
        <v>2399573.7619261509</v>
      </c>
    </row>
    <row r="65" spans="3:8" ht="13.5" thickBot="1">
      <c r="C65" s="191" t="s">
        <v>130</v>
      </c>
      <c r="D65" s="183">
        <v>52634.989799990144</v>
      </c>
      <c r="E65" s="183">
        <v>9.1503952401413624</v>
      </c>
      <c r="F65" s="183">
        <v>124.06897551618071</v>
      </c>
      <c r="G65" s="183">
        <v>1135.2801630124752</v>
      </c>
      <c r="H65" s="183">
        <v>59755459.800292782</v>
      </c>
    </row>
    <row r="66" spans="3:8">
      <c r="C66" s="192" t="s">
        <v>3</v>
      </c>
      <c r="D66" s="183">
        <v>51669.922238463034</v>
      </c>
      <c r="E66" s="183">
        <v>9.1373647839974694</v>
      </c>
      <c r="F66" s="183">
        <v>123.58473114656694</v>
      </c>
      <c r="G66" s="183">
        <v>1129.238770218436</v>
      </c>
      <c r="H66" s="183">
        <v>58347679.445844211</v>
      </c>
    </row>
    <row r="67" spans="3:8">
      <c r="C67" s="193" t="s">
        <v>59</v>
      </c>
      <c r="D67" s="183">
        <v>2436.2944132229045</v>
      </c>
      <c r="E67" s="183">
        <v>19.953382922213247</v>
      </c>
      <c r="F67" s="183">
        <v>37.019209940370949</v>
      </c>
      <c r="G67" s="183">
        <v>738.65847141802465</v>
      </c>
      <c r="H67" s="183">
        <v>1799589.5071955039</v>
      </c>
    </row>
    <row r="68" spans="3:8">
      <c r="C68" s="193" t="s">
        <v>0</v>
      </c>
      <c r="D68" s="183">
        <v>49132.700806481909</v>
      </c>
      <c r="E68" s="183">
        <v>8.5863144858545866</v>
      </c>
      <c r="F68" s="183">
        <v>133.77149894205641</v>
      </c>
      <c r="G68" s="183">
        <v>1148.6041591606604</v>
      </c>
      <c r="H68" s="183">
        <v>56434024.497121453</v>
      </c>
    </row>
    <row r="69" spans="3:8">
      <c r="C69" s="193" t="s">
        <v>70</v>
      </c>
      <c r="D69" s="183">
        <v>100.92701875821919</v>
      </c>
      <c r="E69" s="183">
        <v>16.306751866138882</v>
      </c>
      <c r="F69" s="183">
        <v>69.307331558803753</v>
      </c>
      <c r="G69" s="183">
        <v>1130.1774582336293</v>
      </c>
      <c r="H69" s="183">
        <v>114065.44152726198</v>
      </c>
    </row>
    <row r="70" spans="3:8">
      <c r="C70" s="192" t="s">
        <v>4</v>
      </c>
      <c r="D70" s="183">
        <v>965.06756152711466</v>
      </c>
      <c r="E70" s="183">
        <v>9.8480486299426833</v>
      </c>
      <c r="F70" s="183">
        <v>148.12453424013822</v>
      </c>
      <c r="G70" s="183">
        <v>1458.7376164844914</v>
      </c>
      <c r="H70" s="183">
        <v>1407780.3544485634</v>
      </c>
    </row>
    <row r="71" spans="3:8" ht="13.5" thickBot="1">
      <c r="C71" s="191" t="s">
        <v>2</v>
      </c>
      <c r="D71" s="183">
        <v>89559.268241131853</v>
      </c>
      <c r="E71" s="183">
        <v>22.938941950433438</v>
      </c>
      <c r="F71" s="183">
        <v>94.919954915511738</v>
      </c>
      <c r="G71" s="183">
        <v>2177.3633357446829</v>
      </c>
      <c r="H71" s="183">
        <v>195003067.04436368</v>
      </c>
    </row>
    <row r="72" spans="3:8">
      <c r="C72" s="192" t="s">
        <v>3</v>
      </c>
      <c r="D72" s="183">
        <v>69989.671366503739</v>
      </c>
      <c r="E72" s="183">
        <v>26.116715494883842</v>
      </c>
      <c r="F72" s="183">
        <v>83.011998244051441</v>
      </c>
      <c r="G72" s="183">
        <v>2168.0007408016886</v>
      </c>
      <c r="H72" s="183">
        <v>151737659.37104684</v>
      </c>
    </row>
    <row r="73" spans="3:8">
      <c r="C73" s="193" t="s">
        <v>59</v>
      </c>
      <c r="D73" s="183">
        <v>14494.523626725</v>
      </c>
      <c r="E73" s="183">
        <v>24.110052620310938</v>
      </c>
      <c r="F73" s="183">
        <v>61.184851996373425</v>
      </c>
      <c r="G73" s="183">
        <v>1475.1700011984999</v>
      </c>
      <c r="H73" s="183">
        <v>21381886.435807604</v>
      </c>
    </row>
    <row r="74" spans="3:8">
      <c r="C74" s="193" t="s">
        <v>0</v>
      </c>
      <c r="D74" s="183">
        <v>49946.113070283202</v>
      </c>
      <c r="E74" s="183">
        <v>20.326666410676815</v>
      </c>
      <c r="F74" s="183">
        <v>109.86973121129215</v>
      </c>
      <c r="G74" s="183">
        <v>2233.285374962662</v>
      </c>
      <c r="H74" s="183">
        <v>111543923.85609494</v>
      </c>
    </row>
    <row r="75" spans="3:8">
      <c r="C75" s="193" t="s">
        <v>70</v>
      </c>
      <c r="D75" s="183">
        <v>5549.0346694955333</v>
      </c>
      <c r="E75" s="183">
        <v>83.473731200391725</v>
      </c>
      <c r="F75" s="183">
        <v>40.612920515731737</v>
      </c>
      <c r="G75" s="183">
        <v>3390.1120103930652</v>
      </c>
      <c r="H75" s="183">
        <v>18811849.079144321</v>
      </c>
    </row>
    <row r="76" spans="3:8">
      <c r="C76" s="192" t="s">
        <v>4</v>
      </c>
      <c r="D76" s="183">
        <v>19569.596874628118</v>
      </c>
      <c r="E76" s="183">
        <v>11.573795929382356</v>
      </c>
      <c r="F76" s="183">
        <v>191.0218735079454</v>
      </c>
      <c r="G76" s="183">
        <v>2210.84818202925</v>
      </c>
      <c r="H76" s="183">
        <v>43265407.673316866</v>
      </c>
    </row>
    <row r="77" spans="3:8" ht="13.5" thickBot="1">
      <c r="C77" s="196" t="s">
        <v>65</v>
      </c>
      <c r="D77" s="195">
        <v>1747737.2831416535</v>
      </c>
      <c r="E77" s="195">
        <v>9.1212478686448843</v>
      </c>
      <c r="F77" s="195">
        <v>79.480020178101327</v>
      </c>
      <c r="G77" s="195">
        <v>724.95696464935918</v>
      </c>
      <c r="H77" s="195">
        <v>1267034315.7908907</v>
      </c>
    </row>
    <row r="78" spans="3:8">
      <c r="C78"/>
      <c r="D78"/>
      <c r="E78"/>
      <c r="F78"/>
      <c r="G78"/>
      <c r="H78"/>
    </row>
    <row r="79" spans="3:8">
      <c r="C79"/>
      <c r="D79"/>
      <c r="E79"/>
      <c r="F79"/>
      <c r="G79"/>
      <c r="H79"/>
    </row>
    <row r="80" spans="3:8">
      <c r="C80"/>
      <c r="D80"/>
      <c r="E80"/>
      <c r="F80"/>
      <c r="G80"/>
      <c r="H80"/>
    </row>
    <row r="81" spans="3:8">
      <c r="C81"/>
      <c r="D81"/>
      <c r="E81"/>
      <c r="F81"/>
      <c r="G81"/>
      <c r="H81"/>
    </row>
    <row r="82" spans="3:8">
      <c r="C82"/>
      <c r="D82"/>
      <c r="E82"/>
      <c r="F82"/>
      <c r="G82"/>
      <c r="H82"/>
    </row>
    <row r="83" spans="3:8">
      <c r="C83"/>
      <c r="D83"/>
      <c r="E83"/>
      <c r="F83"/>
      <c r="G83"/>
      <c r="H83"/>
    </row>
    <row r="84" spans="3:8">
      <c r="C84"/>
      <c r="D84"/>
      <c r="E84"/>
      <c r="F84"/>
      <c r="G84"/>
      <c r="H84"/>
    </row>
    <row r="85" spans="3:8">
      <c r="C85"/>
      <c r="D85"/>
      <c r="E85"/>
      <c r="F85"/>
      <c r="G85"/>
      <c r="H85"/>
    </row>
    <row r="86" spans="3:8">
      <c r="C86"/>
      <c r="D86"/>
      <c r="E86"/>
      <c r="F86"/>
      <c r="G86"/>
      <c r="H86"/>
    </row>
    <row r="87" spans="3:8">
      <c r="C87"/>
      <c r="D87"/>
      <c r="E87"/>
      <c r="F87"/>
      <c r="G87"/>
      <c r="H87"/>
    </row>
    <row r="88" spans="3:8" ht="13.5" thickBot="1">
      <c r="C88"/>
      <c r="D88"/>
      <c r="E88"/>
      <c r="F88"/>
      <c r="G88"/>
      <c r="H88"/>
    </row>
    <row r="89" spans="3:8">
      <c r="C89"/>
      <c r="D89"/>
      <c r="E89"/>
      <c r="F89"/>
      <c r="G89"/>
      <c r="H89"/>
    </row>
    <row r="90" spans="3:8">
      <c r="C90"/>
      <c r="D90"/>
      <c r="E90"/>
      <c r="F90"/>
      <c r="G90"/>
      <c r="H90"/>
    </row>
    <row r="91" spans="3:8" ht="13.5" thickBot="1">
      <c r="C91"/>
      <c r="D91"/>
      <c r="E91"/>
      <c r="F91"/>
      <c r="G91"/>
      <c r="H91"/>
    </row>
    <row r="92" spans="3:8">
      <c r="C92"/>
      <c r="D92"/>
      <c r="E92"/>
      <c r="F92"/>
      <c r="G92"/>
      <c r="H92"/>
    </row>
    <row r="93" spans="3:8" ht="13.5" thickBot="1">
      <c r="C93"/>
      <c r="D93"/>
      <c r="E93"/>
      <c r="F93"/>
      <c r="G93"/>
      <c r="H93"/>
    </row>
    <row r="94" spans="3:8">
      <c r="C94"/>
      <c r="D94"/>
      <c r="E94"/>
      <c r="F94"/>
      <c r="G94"/>
      <c r="H94"/>
    </row>
    <row r="95" spans="3:8" ht="13.5" thickBot="1">
      <c r="C95"/>
      <c r="D95"/>
      <c r="E95"/>
      <c r="F95"/>
      <c r="G95"/>
      <c r="H95"/>
    </row>
    <row r="96" spans="3:8">
      <c r="C96"/>
      <c r="D96"/>
      <c r="E96"/>
      <c r="F96"/>
      <c r="G96"/>
      <c r="H96"/>
    </row>
    <row r="97" spans="3:8">
      <c r="C97"/>
      <c r="D97"/>
      <c r="E97"/>
      <c r="F97"/>
      <c r="G97"/>
      <c r="H97"/>
    </row>
    <row r="98" spans="3:8" ht="13.5" thickBot="1">
      <c r="C98"/>
      <c r="D98"/>
      <c r="E98"/>
      <c r="F98"/>
      <c r="G98"/>
      <c r="H98"/>
    </row>
    <row r="99" spans="3:8">
      <c r="C99"/>
      <c r="D99"/>
      <c r="E99"/>
      <c r="F99"/>
      <c r="G99"/>
      <c r="H99"/>
    </row>
    <row r="100" spans="3:8">
      <c r="C100"/>
      <c r="D100"/>
      <c r="E100"/>
      <c r="F100"/>
      <c r="G100"/>
      <c r="H100"/>
    </row>
    <row r="101" spans="3:8">
      <c r="C101"/>
      <c r="D101"/>
      <c r="E101"/>
      <c r="F101"/>
      <c r="G101"/>
      <c r="H101"/>
    </row>
    <row r="102" spans="3:8" s="133" customFormat="1" ht="13.5" thickBot="1">
      <c r="C102"/>
      <c r="D102"/>
      <c r="E102"/>
      <c r="F102"/>
      <c r="G102"/>
      <c r="H102"/>
    </row>
    <row r="103" spans="3:8">
      <c r="C103"/>
      <c r="D103"/>
      <c r="E103"/>
      <c r="F103"/>
      <c r="G103"/>
      <c r="H103"/>
    </row>
    <row r="104" spans="3:8">
      <c r="C104"/>
      <c r="D104"/>
      <c r="E104"/>
      <c r="F104"/>
      <c r="G104"/>
      <c r="H104"/>
    </row>
    <row r="105" spans="3:8">
      <c r="C105"/>
      <c r="D105"/>
      <c r="E105"/>
      <c r="F105"/>
      <c r="G105"/>
      <c r="H105"/>
    </row>
    <row r="106" spans="3:8">
      <c r="C106"/>
      <c r="D106"/>
      <c r="E106"/>
      <c r="F106"/>
      <c r="G106"/>
      <c r="H106"/>
    </row>
    <row r="107" spans="3:8">
      <c r="C107"/>
      <c r="D107"/>
      <c r="E107"/>
      <c r="F107"/>
      <c r="G107"/>
      <c r="H107"/>
    </row>
    <row r="108" spans="3:8">
      <c r="C108"/>
      <c r="D108"/>
      <c r="E108"/>
      <c r="F108"/>
      <c r="G108"/>
      <c r="H108"/>
    </row>
    <row r="109" spans="3:8">
      <c r="C109"/>
      <c r="D109"/>
      <c r="E109"/>
      <c r="F109"/>
      <c r="G109"/>
      <c r="H109"/>
    </row>
    <row r="110" spans="3:8">
      <c r="C110"/>
      <c r="D110"/>
      <c r="E110"/>
      <c r="F110"/>
      <c r="G110"/>
      <c r="H110"/>
    </row>
    <row r="111" spans="3:8">
      <c r="C111"/>
      <c r="D111"/>
      <c r="E111"/>
      <c r="F111"/>
      <c r="G111"/>
      <c r="H111"/>
    </row>
    <row r="112" spans="3:8">
      <c r="C112"/>
      <c r="D112"/>
      <c r="E112"/>
      <c r="F112"/>
      <c r="G112"/>
      <c r="H112"/>
    </row>
    <row r="113" spans="3:8">
      <c r="C113"/>
      <c r="D113"/>
      <c r="E113"/>
      <c r="F113"/>
      <c r="G113"/>
      <c r="H113"/>
    </row>
    <row r="114" spans="3:8">
      <c r="C114"/>
      <c r="D114"/>
      <c r="E114"/>
      <c r="F114"/>
      <c r="G114"/>
      <c r="H114"/>
    </row>
    <row r="115" spans="3:8">
      <c r="C115"/>
      <c r="D115"/>
      <c r="E115"/>
      <c r="F115"/>
      <c r="G115"/>
      <c r="H115"/>
    </row>
    <row r="116" spans="3:8">
      <c r="C116"/>
      <c r="D116"/>
      <c r="E116"/>
      <c r="F116"/>
      <c r="G116"/>
      <c r="H116"/>
    </row>
    <row r="117" spans="3:8">
      <c r="C117"/>
      <c r="D117"/>
      <c r="E117"/>
      <c r="F117"/>
      <c r="G117"/>
      <c r="H117"/>
    </row>
    <row r="118" spans="3:8">
      <c r="C118"/>
      <c r="D118"/>
      <c r="E118"/>
      <c r="F118"/>
      <c r="G118"/>
      <c r="H118"/>
    </row>
    <row r="119" spans="3:8">
      <c r="C119"/>
      <c r="D119"/>
      <c r="E119"/>
      <c r="F119"/>
      <c r="G119"/>
      <c r="H119"/>
    </row>
    <row r="120" spans="3:8">
      <c r="C120"/>
      <c r="D120"/>
      <c r="E120"/>
      <c r="F120"/>
      <c r="G120"/>
      <c r="H120"/>
    </row>
    <row r="121" spans="3:8">
      <c r="C121"/>
      <c r="D121"/>
      <c r="E121"/>
      <c r="F121"/>
      <c r="G121"/>
      <c r="H121"/>
    </row>
    <row r="122" spans="3:8">
      <c r="C122"/>
      <c r="D122"/>
      <c r="E122"/>
      <c r="F122"/>
      <c r="G122"/>
      <c r="H122"/>
    </row>
    <row r="123" spans="3:8">
      <c r="C123"/>
      <c r="D123"/>
      <c r="E123"/>
      <c r="F123"/>
      <c r="G123"/>
      <c r="H123"/>
    </row>
    <row r="124" spans="3:8">
      <c r="C124"/>
      <c r="D124"/>
      <c r="E124"/>
      <c r="F124"/>
      <c r="G124"/>
      <c r="H124"/>
    </row>
    <row r="125" spans="3:8">
      <c r="C125"/>
      <c r="D125"/>
      <c r="E125"/>
      <c r="F125"/>
      <c r="G125"/>
      <c r="H125"/>
    </row>
    <row r="126" spans="3:8">
      <c r="C126"/>
      <c r="D126"/>
      <c r="E126"/>
      <c r="F126"/>
      <c r="G126"/>
      <c r="H126"/>
    </row>
    <row r="127" spans="3:8">
      <c r="C127"/>
      <c r="D127"/>
      <c r="E127"/>
      <c r="F127"/>
      <c r="G127"/>
      <c r="H127"/>
    </row>
    <row r="128" spans="3:8">
      <c r="C128"/>
      <c r="D128"/>
      <c r="E128"/>
      <c r="F128"/>
      <c r="G128"/>
      <c r="H128"/>
    </row>
    <row r="129" spans="3:8">
      <c r="C129"/>
      <c r="D129"/>
      <c r="E129"/>
      <c r="F129"/>
      <c r="G129"/>
      <c r="H129"/>
    </row>
    <row r="130" spans="3:8">
      <c r="C130"/>
      <c r="D130"/>
      <c r="E130"/>
      <c r="F130"/>
      <c r="G130"/>
      <c r="H130"/>
    </row>
    <row r="131" spans="3:8">
      <c r="C131"/>
      <c r="D131"/>
      <c r="E131"/>
      <c r="F131"/>
      <c r="G131"/>
      <c r="H131"/>
    </row>
    <row r="132" spans="3:8">
      <c r="C132"/>
      <c r="D132"/>
      <c r="E132"/>
      <c r="F132"/>
      <c r="G132"/>
      <c r="H132"/>
    </row>
    <row r="133" spans="3:8">
      <c r="C133"/>
      <c r="D133"/>
      <c r="E133"/>
      <c r="F133"/>
      <c r="G133"/>
      <c r="H133"/>
    </row>
    <row r="134" spans="3:8">
      <c r="C134"/>
      <c r="D134"/>
      <c r="E134"/>
      <c r="F134"/>
      <c r="G134"/>
      <c r="H134"/>
    </row>
    <row r="135" spans="3:8">
      <c r="C135"/>
      <c r="D135"/>
      <c r="E135"/>
      <c r="F135"/>
      <c r="G135"/>
      <c r="H135"/>
    </row>
    <row r="136" spans="3:8">
      <c r="C136"/>
      <c r="D136"/>
      <c r="E136"/>
      <c r="F136"/>
      <c r="G136"/>
      <c r="H136"/>
    </row>
    <row r="137" spans="3:8">
      <c r="C137"/>
      <c r="D137"/>
      <c r="E137"/>
      <c r="F137"/>
      <c r="G137"/>
      <c r="H137"/>
    </row>
    <row r="138" spans="3:8">
      <c r="C138"/>
      <c r="D138"/>
      <c r="E138"/>
      <c r="F138"/>
      <c r="G138"/>
      <c r="H138"/>
    </row>
    <row r="139" spans="3:8">
      <c r="C139"/>
      <c r="D139"/>
      <c r="E139"/>
      <c r="F139"/>
      <c r="G139"/>
      <c r="H139"/>
    </row>
    <row r="140" spans="3:8">
      <c r="C140"/>
      <c r="D140"/>
      <c r="E140"/>
      <c r="F140"/>
      <c r="G140"/>
      <c r="H140"/>
    </row>
    <row r="141" spans="3:8">
      <c r="C141"/>
      <c r="D141"/>
      <c r="E141"/>
      <c r="F141"/>
      <c r="G141"/>
      <c r="H141"/>
    </row>
    <row r="142" spans="3:8">
      <c r="C142"/>
      <c r="D142"/>
      <c r="E142"/>
      <c r="F142"/>
      <c r="G142"/>
      <c r="H142"/>
    </row>
    <row r="143" spans="3:8">
      <c r="C143"/>
      <c r="D143"/>
      <c r="E143"/>
      <c r="F143"/>
      <c r="G143"/>
      <c r="H143"/>
    </row>
    <row r="144" spans="3:8">
      <c r="C144"/>
      <c r="D144"/>
      <c r="E144"/>
      <c r="F144"/>
      <c r="G144"/>
      <c r="H144"/>
    </row>
    <row r="145" spans="3:8">
      <c r="C145"/>
      <c r="D145"/>
      <c r="E145"/>
      <c r="F145"/>
      <c r="G145"/>
      <c r="H145"/>
    </row>
    <row r="146" spans="3:8">
      <c r="C146"/>
      <c r="D146"/>
      <c r="E146"/>
      <c r="F146"/>
      <c r="G146"/>
      <c r="H146"/>
    </row>
    <row r="147" spans="3:8">
      <c r="C147"/>
      <c r="D147"/>
      <c r="E147"/>
      <c r="F147"/>
      <c r="G147"/>
      <c r="H147"/>
    </row>
    <row r="148" spans="3:8">
      <c r="C148"/>
      <c r="D148"/>
      <c r="E148"/>
      <c r="F148"/>
      <c r="G148"/>
      <c r="H148"/>
    </row>
    <row r="149" spans="3:8">
      <c r="C149"/>
      <c r="D149"/>
      <c r="E149"/>
      <c r="F149"/>
      <c r="G149"/>
      <c r="H149"/>
    </row>
    <row r="150" spans="3:8">
      <c r="C150"/>
      <c r="D150"/>
      <c r="E150"/>
      <c r="F150"/>
      <c r="G150"/>
      <c r="H150"/>
    </row>
    <row r="151" spans="3:8">
      <c r="C151"/>
      <c r="D151"/>
      <c r="E151"/>
      <c r="F151"/>
      <c r="G151"/>
      <c r="H151"/>
    </row>
    <row r="152" spans="3:8">
      <c r="C152"/>
      <c r="D152"/>
      <c r="E152"/>
      <c r="F152"/>
      <c r="G152"/>
      <c r="H152"/>
    </row>
    <row r="153" spans="3:8">
      <c r="C153"/>
      <c r="D153"/>
      <c r="E153"/>
      <c r="F153"/>
      <c r="G153"/>
      <c r="H153"/>
    </row>
    <row r="154" spans="3:8">
      <c r="C154"/>
      <c r="D154"/>
      <c r="E154"/>
      <c r="F154"/>
      <c r="G154"/>
      <c r="H154"/>
    </row>
    <row r="155" spans="3:8">
      <c r="C155"/>
      <c r="D155"/>
      <c r="E155"/>
      <c r="F155"/>
      <c r="G155"/>
      <c r="H155"/>
    </row>
    <row r="156" spans="3:8">
      <c r="C156"/>
      <c r="D156"/>
      <c r="E156"/>
      <c r="F156"/>
      <c r="G156"/>
      <c r="H156"/>
    </row>
    <row r="157" spans="3:8">
      <c r="C157"/>
      <c r="D157"/>
      <c r="E157"/>
      <c r="F157"/>
      <c r="G157"/>
      <c r="H157"/>
    </row>
    <row r="158" spans="3:8">
      <c r="C158"/>
      <c r="D158"/>
      <c r="E158"/>
      <c r="F158"/>
      <c r="G158"/>
      <c r="H158"/>
    </row>
    <row r="159" spans="3:8">
      <c r="C159"/>
      <c r="D159"/>
      <c r="E159"/>
      <c r="F159"/>
      <c r="G159"/>
      <c r="H159"/>
    </row>
    <row r="160" spans="3:8">
      <c r="C160"/>
      <c r="D160"/>
      <c r="E160"/>
      <c r="F160"/>
      <c r="G160"/>
      <c r="H160"/>
    </row>
    <row r="161" spans="3:8">
      <c r="C161"/>
      <c r="D161"/>
      <c r="E161"/>
      <c r="F161"/>
      <c r="G161"/>
      <c r="H161"/>
    </row>
    <row r="162" spans="3:8">
      <c r="C162"/>
      <c r="D162"/>
      <c r="E162"/>
      <c r="F162"/>
      <c r="G162"/>
      <c r="H162"/>
    </row>
    <row r="163" spans="3:8">
      <c r="C163"/>
      <c r="D163"/>
      <c r="E163"/>
      <c r="F163"/>
      <c r="G163"/>
      <c r="H163"/>
    </row>
    <row r="164" spans="3:8">
      <c r="C164"/>
      <c r="D164"/>
      <c r="E164"/>
      <c r="F164"/>
      <c r="G164"/>
      <c r="H164"/>
    </row>
    <row r="165" spans="3:8">
      <c r="C165"/>
      <c r="D165"/>
      <c r="E165"/>
      <c r="F165"/>
      <c r="G165"/>
      <c r="H165"/>
    </row>
    <row r="166" spans="3:8">
      <c r="C166"/>
      <c r="D166"/>
      <c r="E166"/>
      <c r="F166"/>
      <c r="G166"/>
      <c r="H166"/>
    </row>
    <row r="167" spans="3:8">
      <c r="C167"/>
      <c r="D167"/>
      <c r="E167"/>
      <c r="F167"/>
      <c r="G167"/>
      <c r="H167"/>
    </row>
    <row r="168" spans="3:8">
      <c r="C168"/>
      <c r="D168"/>
      <c r="E168"/>
      <c r="F168"/>
      <c r="G168"/>
      <c r="H168"/>
    </row>
    <row r="169" spans="3:8">
      <c r="C169"/>
      <c r="D169"/>
      <c r="E169"/>
      <c r="F169"/>
      <c r="G169"/>
      <c r="H169"/>
    </row>
    <row r="170" spans="3:8">
      <c r="C170"/>
      <c r="D170"/>
      <c r="E170"/>
      <c r="F170"/>
      <c r="G170"/>
      <c r="H170"/>
    </row>
    <row r="171" spans="3:8">
      <c r="C171"/>
      <c r="D171"/>
      <c r="E171"/>
      <c r="F171"/>
      <c r="G171"/>
      <c r="H171"/>
    </row>
    <row r="172" spans="3:8">
      <c r="C172"/>
      <c r="D172"/>
      <c r="E172"/>
      <c r="F172"/>
      <c r="G172"/>
      <c r="H172"/>
    </row>
    <row r="173" spans="3:8">
      <c r="C173"/>
      <c r="D173"/>
      <c r="E173"/>
      <c r="F173"/>
      <c r="G173"/>
      <c r="H173"/>
    </row>
    <row r="174" spans="3:8">
      <c r="C174"/>
      <c r="D174"/>
      <c r="E174"/>
      <c r="F174"/>
      <c r="G174"/>
      <c r="H174"/>
    </row>
    <row r="175" spans="3:8">
      <c r="C175"/>
      <c r="D175"/>
      <c r="E175"/>
      <c r="F175"/>
      <c r="G175"/>
      <c r="H175"/>
    </row>
    <row r="176" spans="3:8">
      <c r="C176"/>
      <c r="D176"/>
      <c r="E176"/>
      <c r="F176"/>
      <c r="G176"/>
      <c r="H176"/>
    </row>
    <row r="177" spans="3:8">
      <c r="C177"/>
      <c r="D177"/>
      <c r="E177"/>
      <c r="F177"/>
      <c r="G177"/>
      <c r="H177"/>
    </row>
    <row r="178" spans="3:8">
      <c r="C178"/>
      <c r="D178"/>
      <c r="E178"/>
      <c r="F178"/>
      <c r="G178"/>
      <c r="H178"/>
    </row>
    <row r="179" spans="3:8">
      <c r="C179"/>
      <c r="D179"/>
      <c r="E179"/>
      <c r="F179"/>
      <c r="G179"/>
      <c r="H179"/>
    </row>
    <row r="180" spans="3:8">
      <c r="C180"/>
      <c r="D180"/>
      <c r="E180"/>
      <c r="F180"/>
      <c r="G180"/>
      <c r="H180"/>
    </row>
    <row r="181" spans="3:8">
      <c r="C181"/>
      <c r="D181"/>
      <c r="E181"/>
      <c r="F181"/>
      <c r="G181"/>
      <c r="H181"/>
    </row>
    <row r="182" spans="3:8">
      <c r="C182"/>
      <c r="D182"/>
      <c r="E182"/>
      <c r="F182"/>
      <c r="G182"/>
      <c r="H182"/>
    </row>
    <row r="183" spans="3:8">
      <c r="C183"/>
      <c r="D183"/>
      <c r="E183"/>
      <c r="F183"/>
      <c r="G183"/>
      <c r="H183"/>
    </row>
    <row r="184" spans="3:8">
      <c r="C184"/>
      <c r="D184"/>
      <c r="E184"/>
      <c r="F184"/>
      <c r="G184"/>
      <c r="H184"/>
    </row>
    <row r="185" spans="3:8">
      <c r="C185"/>
      <c r="D185"/>
      <c r="E185"/>
      <c r="F185"/>
      <c r="G185"/>
      <c r="H185"/>
    </row>
    <row r="186" spans="3:8">
      <c r="C186"/>
      <c r="D186"/>
      <c r="E186"/>
      <c r="F186"/>
      <c r="G186"/>
      <c r="H186"/>
    </row>
    <row r="187" spans="3:8">
      <c r="C187"/>
      <c r="D187"/>
      <c r="E187"/>
      <c r="F187"/>
      <c r="G187"/>
      <c r="H187"/>
    </row>
    <row r="188" spans="3:8">
      <c r="C188"/>
      <c r="D188"/>
      <c r="E188"/>
      <c r="F188"/>
      <c r="G188"/>
      <c r="H188"/>
    </row>
    <row r="189" spans="3:8">
      <c r="C189"/>
      <c r="D189"/>
      <c r="E189"/>
      <c r="F189"/>
      <c r="G189"/>
      <c r="H189"/>
    </row>
    <row r="190" spans="3:8">
      <c r="C190"/>
      <c r="D190"/>
      <c r="E190"/>
      <c r="F190"/>
      <c r="G190"/>
      <c r="H190"/>
    </row>
    <row r="191" spans="3:8">
      <c r="C191"/>
      <c r="D191"/>
      <c r="E191"/>
      <c r="F191"/>
      <c r="G191"/>
      <c r="H191"/>
    </row>
    <row r="192" spans="3:8">
      <c r="C192"/>
      <c r="D192"/>
      <c r="E192"/>
      <c r="F192"/>
      <c r="G192"/>
      <c r="H192"/>
    </row>
    <row r="193" spans="3:8">
      <c r="C193"/>
      <c r="D193"/>
      <c r="E193"/>
      <c r="F193"/>
      <c r="G193"/>
      <c r="H193"/>
    </row>
    <row r="194" spans="3:8">
      <c r="C194"/>
      <c r="D194"/>
      <c r="E194"/>
      <c r="F194"/>
      <c r="G194"/>
      <c r="H194"/>
    </row>
    <row r="195" spans="3:8">
      <c r="C195"/>
      <c r="D195"/>
      <c r="E195"/>
      <c r="F195"/>
      <c r="G195"/>
      <c r="H195"/>
    </row>
    <row r="196" spans="3:8">
      <c r="C196"/>
      <c r="D196"/>
      <c r="E196"/>
      <c r="F196"/>
      <c r="G196"/>
      <c r="H196"/>
    </row>
    <row r="197" spans="3:8">
      <c r="C197"/>
      <c r="D197"/>
      <c r="E197"/>
      <c r="F197"/>
      <c r="G197"/>
      <c r="H197"/>
    </row>
    <row r="198" spans="3:8">
      <c r="C198"/>
      <c r="D198"/>
      <c r="E198"/>
      <c r="F198"/>
      <c r="G198"/>
      <c r="H198"/>
    </row>
    <row r="199" spans="3:8">
      <c r="C199"/>
      <c r="D199"/>
      <c r="E199"/>
      <c r="F199"/>
      <c r="G199"/>
      <c r="H199"/>
    </row>
    <row r="200" spans="3:8">
      <c r="C200"/>
      <c r="D200"/>
      <c r="E200"/>
      <c r="F200"/>
      <c r="G200"/>
      <c r="H200"/>
    </row>
    <row r="201" spans="3:8">
      <c r="C201"/>
      <c r="D201"/>
      <c r="E201"/>
      <c r="F201"/>
      <c r="G201"/>
      <c r="H201"/>
    </row>
    <row r="202" spans="3:8">
      <c r="C202"/>
      <c r="D202"/>
      <c r="E202"/>
      <c r="F202"/>
      <c r="G202"/>
      <c r="H202"/>
    </row>
    <row r="203" spans="3:8">
      <c r="C203"/>
      <c r="D203"/>
      <c r="E203"/>
      <c r="F203"/>
      <c r="G203"/>
      <c r="H203"/>
    </row>
  </sheetData>
  <pageMargins left="0.7" right="0.7" top="0.75" bottom="0.75" header="0.3" footer="0.3"/>
  <pageSetup orientation="portrait" r:id="rId2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0">
    <tabColor rgb="FF00B0F0"/>
  </sheetPr>
  <dimension ref="A1:L212"/>
  <sheetViews>
    <sheetView workbookViewId="0"/>
  </sheetViews>
  <sheetFormatPr baseColWidth="10" defaultColWidth="11.5703125" defaultRowHeight="12.95" customHeight="1"/>
  <cols>
    <col min="1" max="1" width="8.7109375" style="161" bestFit="1" customWidth="1"/>
    <col min="2" max="2" width="12.85546875" style="161" bestFit="1" customWidth="1"/>
    <col min="3" max="3" width="12" style="161" bestFit="1" customWidth="1"/>
    <col min="4" max="4" width="24" style="161" bestFit="1" customWidth="1"/>
    <col min="5" max="5" width="21" style="161" bestFit="1" customWidth="1"/>
    <col min="6" max="6" width="13.42578125" style="161" bestFit="1" customWidth="1"/>
    <col min="7" max="7" width="24" style="161" bestFit="1" customWidth="1"/>
    <col min="8" max="8" width="21" style="161" bestFit="1" customWidth="1"/>
    <col min="9" max="9" width="11.5703125" style="161"/>
    <col min="10" max="11" width="13.42578125" style="161" bestFit="1" customWidth="1"/>
    <col min="12" max="16384" width="11.5703125" style="161"/>
  </cols>
  <sheetData>
    <row r="1" spans="1:11" ht="12.95" customHeight="1">
      <c r="A1" s="158" t="s">
        <v>99</v>
      </c>
      <c r="B1" s="159" t="s">
        <v>78</v>
      </c>
      <c r="C1" s="159" t="s">
        <v>77</v>
      </c>
      <c r="D1" s="159" t="s">
        <v>76</v>
      </c>
      <c r="E1" s="159" t="s">
        <v>55</v>
      </c>
      <c r="F1" s="159" t="s">
        <v>75</v>
      </c>
      <c r="G1" s="159" t="s">
        <v>74</v>
      </c>
      <c r="H1" s="159" t="s">
        <v>73</v>
      </c>
      <c r="I1" s="160" t="s">
        <v>18</v>
      </c>
      <c r="J1" s="160" t="s">
        <v>72</v>
      </c>
      <c r="K1" s="160" t="s">
        <v>71</v>
      </c>
    </row>
    <row r="2" spans="1:11" ht="12.95" customHeight="1">
      <c r="A2" s="162" t="s">
        <v>155</v>
      </c>
      <c r="B2" s="162" t="s">
        <v>1</v>
      </c>
      <c r="C2" s="162" t="s">
        <v>134</v>
      </c>
      <c r="D2" s="162" t="s">
        <v>7</v>
      </c>
      <c r="E2" s="162" t="s">
        <v>6</v>
      </c>
      <c r="F2" s="162" t="s">
        <v>3</v>
      </c>
      <c r="G2" s="162" t="s">
        <v>0</v>
      </c>
      <c r="H2" s="162" t="s">
        <v>0</v>
      </c>
      <c r="I2" s="186">
        <v>32812.831111484506</v>
      </c>
      <c r="J2" s="186">
        <v>165916.62666904018</v>
      </c>
      <c r="K2" s="186">
        <v>18115243.474709582</v>
      </c>
    </row>
    <row r="3" spans="1:11" ht="12.95" customHeight="1">
      <c r="A3" s="162" t="s">
        <v>155</v>
      </c>
      <c r="B3" s="162" t="s">
        <v>1</v>
      </c>
      <c r="C3" s="162" t="s">
        <v>134</v>
      </c>
      <c r="D3" s="162" t="s">
        <v>7</v>
      </c>
      <c r="E3" s="162" t="s">
        <v>6</v>
      </c>
      <c r="F3" s="162" t="s">
        <v>3</v>
      </c>
      <c r="G3" s="162" t="s">
        <v>59</v>
      </c>
      <c r="H3" s="162" t="s">
        <v>59</v>
      </c>
      <c r="I3" s="186">
        <v>17121.308980410035</v>
      </c>
      <c r="J3" s="186">
        <v>134776.00790144622</v>
      </c>
      <c r="K3" s="186">
        <v>5289654.2620446384</v>
      </c>
    </row>
    <row r="4" spans="1:11" ht="12.95" customHeight="1">
      <c r="A4" s="162" t="s">
        <v>155</v>
      </c>
      <c r="B4" s="162" t="s">
        <v>1</v>
      </c>
      <c r="C4" s="162" t="s">
        <v>134</v>
      </c>
      <c r="D4" s="162" t="s">
        <v>7</v>
      </c>
      <c r="E4" s="162" t="s">
        <v>6</v>
      </c>
      <c r="F4" s="162" t="s">
        <v>3</v>
      </c>
      <c r="G4" s="162" t="s">
        <v>70</v>
      </c>
      <c r="H4" s="162" t="s">
        <v>60</v>
      </c>
      <c r="I4" s="186">
        <v>159.09417921374501</v>
      </c>
      <c r="J4" s="186">
        <v>848.50228913997341</v>
      </c>
      <c r="K4" s="186">
        <v>56460.5090100214</v>
      </c>
    </row>
    <row r="5" spans="1:11" ht="12.95" customHeight="1">
      <c r="A5" s="162" t="s">
        <v>155</v>
      </c>
      <c r="B5" s="162" t="s">
        <v>1</v>
      </c>
      <c r="C5" s="162" t="s">
        <v>134</v>
      </c>
      <c r="D5" s="162" t="s">
        <v>7</v>
      </c>
      <c r="E5" s="162" t="s">
        <v>6</v>
      </c>
      <c r="F5" s="162" t="s">
        <v>3</v>
      </c>
      <c r="G5" s="162" t="s">
        <v>70</v>
      </c>
      <c r="H5" s="162" t="s">
        <v>61</v>
      </c>
      <c r="I5" s="186">
        <v>1552.7246950218523</v>
      </c>
      <c r="J5" s="186">
        <v>34205.373616238277</v>
      </c>
      <c r="K5" s="186">
        <v>1281103.392142714</v>
      </c>
    </row>
    <row r="6" spans="1:11" ht="12.95" customHeight="1">
      <c r="A6" s="162" t="s">
        <v>155</v>
      </c>
      <c r="B6" s="162" t="s">
        <v>1</v>
      </c>
      <c r="C6" s="162" t="s">
        <v>134</v>
      </c>
      <c r="D6" s="162" t="s">
        <v>7</v>
      </c>
      <c r="E6" s="162" t="s">
        <v>6</v>
      </c>
      <c r="F6" s="162" t="s">
        <v>3</v>
      </c>
      <c r="G6" s="162" t="s">
        <v>70</v>
      </c>
      <c r="H6" s="162" t="s">
        <v>62</v>
      </c>
      <c r="I6" s="186">
        <v>561.12445926770806</v>
      </c>
      <c r="J6" s="186">
        <v>3854.9479711217768</v>
      </c>
      <c r="K6" s="186">
        <v>239529.79505410994</v>
      </c>
    </row>
    <row r="7" spans="1:11" ht="12.95" customHeight="1">
      <c r="A7" s="162" t="s">
        <v>155</v>
      </c>
      <c r="B7" s="162" t="s">
        <v>1</v>
      </c>
      <c r="C7" s="162" t="s">
        <v>134</v>
      </c>
      <c r="D7" s="162" t="s">
        <v>7</v>
      </c>
      <c r="E7" s="162" t="s">
        <v>6</v>
      </c>
      <c r="F7" s="162" t="s">
        <v>4</v>
      </c>
      <c r="G7" s="162" t="s">
        <v>4</v>
      </c>
      <c r="H7" s="162" t="s">
        <v>63</v>
      </c>
      <c r="I7" s="186">
        <v>8854.3441143224009</v>
      </c>
      <c r="J7" s="186">
        <v>52234.831623200946</v>
      </c>
      <c r="K7" s="186">
        <v>8205907.7804974299</v>
      </c>
    </row>
    <row r="8" spans="1:11" ht="12.95" customHeight="1">
      <c r="A8" s="162" t="s">
        <v>155</v>
      </c>
      <c r="B8" s="162" t="s">
        <v>1</v>
      </c>
      <c r="C8" s="162" t="s">
        <v>134</v>
      </c>
      <c r="D8" s="162" t="s">
        <v>7</v>
      </c>
      <c r="E8" s="162" t="s">
        <v>6</v>
      </c>
      <c r="F8" s="162" t="s">
        <v>4</v>
      </c>
      <c r="G8" s="162" t="s">
        <v>4</v>
      </c>
      <c r="H8" s="162" t="s">
        <v>64</v>
      </c>
      <c r="I8" s="186">
        <v>1658.773073849286</v>
      </c>
      <c r="J8" s="186">
        <v>7242.3345796827198</v>
      </c>
      <c r="K8" s="186">
        <v>938037.67327525816</v>
      </c>
    </row>
    <row r="9" spans="1:11" ht="12.95" customHeight="1">
      <c r="A9" s="162" t="s">
        <v>155</v>
      </c>
      <c r="B9" s="162" t="s">
        <v>1</v>
      </c>
      <c r="C9" s="162" t="s">
        <v>134</v>
      </c>
      <c r="D9" s="162" t="s">
        <v>7</v>
      </c>
      <c r="E9" s="162" t="s">
        <v>17</v>
      </c>
      <c r="F9" s="162" t="s">
        <v>3</v>
      </c>
      <c r="G9" s="162" t="s">
        <v>0</v>
      </c>
      <c r="H9" s="162" t="s">
        <v>0</v>
      </c>
      <c r="I9" s="186">
        <v>32250.055432926805</v>
      </c>
      <c r="J9" s="186">
        <v>224202.96408629999</v>
      </c>
      <c r="K9" s="186">
        <v>20802793.986667056</v>
      </c>
    </row>
    <row r="10" spans="1:11" ht="12.95" customHeight="1">
      <c r="A10" s="162" t="s">
        <v>155</v>
      </c>
      <c r="B10" s="162" t="s">
        <v>1</v>
      </c>
      <c r="C10" s="162" t="s">
        <v>134</v>
      </c>
      <c r="D10" s="162" t="s">
        <v>7</v>
      </c>
      <c r="E10" s="162" t="s">
        <v>17</v>
      </c>
      <c r="F10" s="162" t="s">
        <v>3</v>
      </c>
      <c r="G10" s="162" t="s">
        <v>59</v>
      </c>
      <c r="H10" s="162" t="s">
        <v>59</v>
      </c>
      <c r="I10" s="186">
        <v>15599.121157256932</v>
      </c>
      <c r="J10" s="186">
        <v>192566.72673029371</v>
      </c>
      <c r="K10" s="186">
        <v>6824315.1778372908</v>
      </c>
    </row>
    <row r="11" spans="1:11" ht="12.95" customHeight="1">
      <c r="A11" s="162" t="s">
        <v>155</v>
      </c>
      <c r="B11" s="162" t="s">
        <v>1</v>
      </c>
      <c r="C11" s="162" t="s">
        <v>134</v>
      </c>
      <c r="D11" s="162" t="s">
        <v>7</v>
      </c>
      <c r="E11" s="162" t="s">
        <v>17</v>
      </c>
      <c r="F11" s="162" t="s">
        <v>3</v>
      </c>
      <c r="G11" s="162" t="s">
        <v>70</v>
      </c>
      <c r="H11" s="162" t="s">
        <v>60</v>
      </c>
      <c r="I11" s="186">
        <v>577.389631772239</v>
      </c>
      <c r="J11" s="186">
        <v>10019.505239680217</v>
      </c>
      <c r="K11" s="186">
        <v>310263.47275294701</v>
      </c>
    </row>
    <row r="12" spans="1:11" ht="12.95" customHeight="1">
      <c r="A12" s="162" t="s">
        <v>155</v>
      </c>
      <c r="B12" s="162" t="s">
        <v>1</v>
      </c>
      <c r="C12" s="162" t="s">
        <v>134</v>
      </c>
      <c r="D12" s="162" t="s">
        <v>7</v>
      </c>
      <c r="E12" s="162" t="s">
        <v>17</v>
      </c>
      <c r="F12" s="162" t="s">
        <v>3</v>
      </c>
      <c r="G12" s="162" t="s">
        <v>70</v>
      </c>
      <c r="H12" s="162" t="s">
        <v>61</v>
      </c>
      <c r="I12" s="186">
        <v>803.04003621093057</v>
      </c>
      <c r="J12" s="186">
        <v>7833.5878313318817</v>
      </c>
      <c r="K12" s="186">
        <v>579456.01379170455</v>
      </c>
    </row>
    <row r="13" spans="1:11" ht="12.95" customHeight="1">
      <c r="A13" s="162" t="s">
        <v>155</v>
      </c>
      <c r="B13" s="162" t="s">
        <v>1</v>
      </c>
      <c r="C13" s="162" t="s">
        <v>134</v>
      </c>
      <c r="D13" s="162" t="s">
        <v>7</v>
      </c>
      <c r="E13" s="162" t="s">
        <v>17</v>
      </c>
      <c r="F13" s="162" t="s">
        <v>3</v>
      </c>
      <c r="G13" s="162" t="s">
        <v>70</v>
      </c>
      <c r="H13" s="162" t="s">
        <v>62</v>
      </c>
      <c r="I13" s="186">
        <v>789.73467327616527</v>
      </c>
      <c r="J13" s="186">
        <v>7516.8732387821756</v>
      </c>
      <c r="K13" s="186">
        <v>332090.26380919589</v>
      </c>
    </row>
    <row r="14" spans="1:11" ht="12.95" customHeight="1">
      <c r="A14" s="162" t="s">
        <v>155</v>
      </c>
      <c r="B14" s="162" t="s">
        <v>1</v>
      </c>
      <c r="C14" s="162" t="s">
        <v>134</v>
      </c>
      <c r="D14" s="162" t="s">
        <v>7</v>
      </c>
      <c r="E14" s="162" t="s">
        <v>17</v>
      </c>
      <c r="F14" s="162" t="s">
        <v>4</v>
      </c>
      <c r="G14" s="162" t="s">
        <v>4</v>
      </c>
      <c r="H14" s="162" t="s">
        <v>63</v>
      </c>
      <c r="I14" s="186">
        <v>10123.3471989513</v>
      </c>
      <c r="J14" s="186">
        <v>69632.591859955413</v>
      </c>
      <c r="K14" s="186">
        <v>11440033.958134994</v>
      </c>
    </row>
    <row r="15" spans="1:11" ht="12.95" customHeight="1">
      <c r="A15" s="162" t="s">
        <v>155</v>
      </c>
      <c r="B15" s="162" t="s">
        <v>1</v>
      </c>
      <c r="C15" s="162" t="s">
        <v>134</v>
      </c>
      <c r="D15" s="162" t="s">
        <v>7</v>
      </c>
      <c r="E15" s="162" t="s">
        <v>17</v>
      </c>
      <c r="F15" s="162" t="s">
        <v>4</v>
      </c>
      <c r="G15" s="162" t="s">
        <v>4</v>
      </c>
      <c r="H15" s="162" t="s">
        <v>64</v>
      </c>
      <c r="I15" s="186">
        <v>362.37389052698654</v>
      </c>
      <c r="J15" s="186">
        <v>2154.5419525017105</v>
      </c>
      <c r="K15" s="186">
        <v>187402.47377014055</v>
      </c>
    </row>
    <row r="16" spans="1:11" ht="12.95" customHeight="1">
      <c r="A16" s="162" t="s">
        <v>155</v>
      </c>
      <c r="B16" s="162" t="s">
        <v>1</v>
      </c>
      <c r="C16" s="162" t="s">
        <v>134</v>
      </c>
      <c r="D16" s="162" t="s">
        <v>13</v>
      </c>
      <c r="E16" s="162" t="s">
        <v>13</v>
      </c>
      <c r="F16" s="162" t="s">
        <v>3</v>
      </c>
      <c r="G16" s="162" t="s">
        <v>0</v>
      </c>
      <c r="H16" s="162" t="s">
        <v>0</v>
      </c>
      <c r="I16" s="186">
        <v>39355.963683134578</v>
      </c>
      <c r="J16" s="186">
        <v>287057.75199152099</v>
      </c>
      <c r="K16" s="186">
        <v>27649523.537912056</v>
      </c>
    </row>
    <row r="17" spans="1:11" ht="12.95" customHeight="1">
      <c r="A17" s="162" t="s">
        <v>155</v>
      </c>
      <c r="B17" s="162" t="s">
        <v>1</v>
      </c>
      <c r="C17" s="162" t="s">
        <v>134</v>
      </c>
      <c r="D17" s="162" t="s">
        <v>13</v>
      </c>
      <c r="E17" s="162" t="s">
        <v>13</v>
      </c>
      <c r="F17" s="162" t="s">
        <v>3</v>
      </c>
      <c r="G17" s="162" t="s">
        <v>59</v>
      </c>
      <c r="H17" s="162" t="s">
        <v>59</v>
      </c>
      <c r="I17" s="186">
        <v>4874.2330371855805</v>
      </c>
      <c r="J17" s="186">
        <v>56224.67174421496</v>
      </c>
      <c r="K17" s="186">
        <v>2291583.0643738187</v>
      </c>
    </row>
    <row r="18" spans="1:11" ht="12.95" customHeight="1">
      <c r="A18" s="162" t="s">
        <v>155</v>
      </c>
      <c r="B18" s="162" t="s">
        <v>1</v>
      </c>
      <c r="C18" s="162" t="s">
        <v>134</v>
      </c>
      <c r="D18" s="162" t="s">
        <v>13</v>
      </c>
      <c r="E18" s="162" t="s">
        <v>13</v>
      </c>
      <c r="F18" s="162" t="s">
        <v>3</v>
      </c>
      <c r="G18" s="162" t="s">
        <v>70</v>
      </c>
      <c r="H18" s="162" t="s">
        <v>60</v>
      </c>
      <c r="I18" s="186">
        <v>64.406353012162796</v>
      </c>
      <c r="J18" s="186">
        <v>966.09529518244199</v>
      </c>
      <c r="K18" s="186">
        <v>57267.997012249216</v>
      </c>
    </row>
    <row r="19" spans="1:11" ht="12.95" customHeight="1">
      <c r="A19" s="162" t="s">
        <v>155</v>
      </c>
      <c r="B19" s="162" t="s">
        <v>1</v>
      </c>
      <c r="C19" s="162" t="s">
        <v>134</v>
      </c>
      <c r="D19" s="162" t="s">
        <v>13</v>
      </c>
      <c r="E19" s="162" t="s">
        <v>13</v>
      </c>
      <c r="F19" s="162" t="s">
        <v>3</v>
      </c>
      <c r="G19" s="162" t="s">
        <v>70</v>
      </c>
      <c r="H19" s="162" t="s">
        <v>61</v>
      </c>
      <c r="I19" s="186">
        <v>620.88622314403483</v>
      </c>
      <c r="J19" s="186">
        <v>4494.4132399369591</v>
      </c>
      <c r="K19" s="186">
        <v>291787.38947523385</v>
      </c>
    </row>
    <row r="20" spans="1:11" ht="12.95" customHeight="1">
      <c r="A20" s="162" t="s">
        <v>155</v>
      </c>
      <c r="B20" s="162" t="s">
        <v>1</v>
      </c>
      <c r="C20" s="162" t="s">
        <v>134</v>
      </c>
      <c r="D20" s="162" t="s">
        <v>13</v>
      </c>
      <c r="E20" s="162" t="s">
        <v>13</v>
      </c>
      <c r="F20" s="162" t="s">
        <v>3</v>
      </c>
      <c r="G20" s="162" t="s">
        <v>70</v>
      </c>
      <c r="H20" s="162" t="s">
        <v>62</v>
      </c>
      <c r="I20" s="186">
        <v>2241.6990678147004</v>
      </c>
      <c r="J20" s="186">
        <v>17805.172758511442</v>
      </c>
      <c r="K20" s="186">
        <v>1589373.8504940227</v>
      </c>
    </row>
    <row r="21" spans="1:11" ht="12.95" customHeight="1">
      <c r="A21" s="162" t="s">
        <v>155</v>
      </c>
      <c r="B21" s="162" t="s">
        <v>1</v>
      </c>
      <c r="C21" s="162" t="s">
        <v>134</v>
      </c>
      <c r="D21" s="162" t="s">
        <v>13</v>
      </c>
      <c r="E21" s="162" t="s">
        <v>13</v>
      </c>
      <c r="F21" s="162" t="s">
        <v>4</v>
      </c>
      <c r="G21" s="162" t="s">
        <v>4</v>
      </c>
      <c r="H21" s="162" t="s">
        <v>63</v>
      </c>
      <c r="I21" s="186">
        <v>6202.462986739426</v>
      </c>
      <c r="J21" s="186">
        <v>46545.818047380519</v>
      </c>
      <c r="K21" s="186">
        <v>7354830.3396051815</v>
      </c>
    </row>
    <row r="22" spans="1:11" ht="12.95" customHeight="1">
      <c r="A22" s="162" t="s">
        <v>155</v>
      </c>
      <c r="B22" s="162" t="s">
        <v>1</v>
      </c>
      <c r="C22" s="162" t="s">
        <v>134</v>
      </c>
      <c r="D22" s="162" t="s">
        <v>13</v>
      </c>
      <c r="E22" s="162" t="s">
        <v>13</v>
      </c>
      <c r="F22" s="162" t="s">
        <v>4</v>
      </c>
      <c r="G22" s="162" t="s">
        <v>4</v>
      </c>
      <c r="H22" s="162" t="s">
        <v>64</v>
      </c>
      <c r="I22" s="186">
        <v>378.65290291063627</v>
      </c>
      <c r="J22" s="186">
        <v>1963.428314295661</v>
      </c>
      <c r="K22" s="186">
        <v>335335.86128968967</v>
      </c>
    </row>
    <row r="23" spans="1:11" ht="12.95" customHeight="1">
      <c r="A23" s="162" t="s">
        <v>155</v>
      </c>
      <c r="B23" s="162" t="s">
        <v>1</v>
      </c>
      <c r="C23" s="162" t="s">
        <v>134</v>
      </c>
      <c r="D23" s="162" t="s">
        <v>14</v>
      </c>
      <c r="E23" s="162" t="s">
        <v>15</v>
      </c>
      <c r="F23" s="162" t="s">
        <v>3</v>
      </c>
      <c r="G23" s="162" t="s">
        <v>0</v>
      </c>
      <c r="H23" s="162" t="s">
        <v>0</v>
      </c>
      <c r="I23" s="186">
        <v>49850.665143024773</v>
      </c>
      <c r="J23" s="186">
        <v>543363.21062416828</v>
      </c>
      <c r="K23" s="186">
        <v>93746940.490916237</v>
      </c>
    </row>
    <row r="24" spans="1:11" ht="12.95" customHeight="1">
      <c r="A24" s="162" t="s">
        <v>155</v>
      </c>
      <c r="B24" s="162" t="s">
        <v>1</v>
      </c>
      <c r="C24" s="162" t="s">
        <v>134</v>
      </c>
      <c r="D24" s="162" t="s">
        <v>14</v>
      </c>
      <c r="E24" s="162" t="s">
        <v>15</v>
      </c>
      <c r="F24" s="162" t="s">
        <v>3</v>
      </c>
      <c r="G24" s="162" t="s">
        <v>59</v>
      </c>
      <c r="H24" s="162" t="s">
        <v>59</v>
      </c>
      <c r="I24" s="186">
        <v>12892.391957107031</v>
      </c>
      <c r="J24" s="186">
        <v>219065.28726371075</v>
      </c>
      <c r="K24" s="186">
        <v>17459832.421230491</v>
      </c>
    </row>
    <row r="25" spans="1:11" ht="12.95" customHeight="1">
      <c r="A25" s="162" t="s">
        <v>155</v>
      </c>
      <c r="B25" s="162" t="s">
        <v>1</v>
      </c>
      <c r="C25" s="162" t="s">
        <v>134</v>
      </c>
      <c r="D25" s="162" t="s">
        <v>14</v>
      </c>
      <c r="E25" s="162" t="s">
        <v>15</v>
      </c>
      <c r="F25" s="162" t="s">
        <v>3</v>
      </c>
      <c r="G25" s="162" t="s">
        <v>70</v>
      </c>
      <c r="H25" s="162" t="s">
        <v>60</v>
      </c>
      <c r="I25" s="186">
        <v>183.35484908880613</v>
      </c>
      <c r="J25" s="186">
        <v>2546.4499279288243</v>
      </c>
      <c r="K25" s="186">
        <v>287021.23549338803</v>
      </c>
    </row>
    <row r="26" spans="1:11" ht="12.95" customHeight="1">
      <c r="A26" s="162" t="s">
        <v>155</v>
      </c>
      <c r="B26" s="162" t="s">
        <v>1</v>
      </c>
      <c r="C26" s="162" t="s">
        <v>134</v>
      </c>
      <c r="D26" s="162" t="s">
        <v>14</v>
      </c>
      <c r="E26" s="162" t="s">
        <v>15</v>
      </c>
      <c r="F26" s="162" t="s">
        <v>3</v>
      </c>
      <c r="G26" s="162" t="s">
        <v>70</v>
      </c>
      <c r="H26" s="162" t="s">
        <v>61</v>
      </c>
      <c r="I26" s="186">
        <v>1897.5990867074456</v>
      </c>
      <c r="J26" s="186">
        <v>164747.91801688081</v>
      </c>
      <c r="K26" s="186">
        <v>12822796.119585367</v>
      </c>
    </row>
    <row r="27" spans="1:11" ht="12.95" customHeight="1">
      <c r="A27" s="162" t="s">
        <v>155</v>
      </c>
      <c r="B27" s="162" t="s">
        <v>1</v>
      </c>
      <c r="C27" s="162" t="s">
        <v>134</v>
      </c>
      <c r="D27" s="162" t="s">
        <v>14</v>
      </c>
      <c r="E27" s="162" t="s">
        <v>15</v>
      </c>
      <c r="F27" s="162" t="s">
        <v>3</v>
      </c>
      <c r="G27" s="162" t="s">
        <v>70</v>
      </c>
      <c r="H27" s="162" t="s">
        <v>62</v>
      </c>
      <c r="I27" s="186">
        <v>655.40600112847051</v>
      </c>
      <c r="J27" s="186">
        <v>7089.2943606174285</v>
      </c>
      <c r="K27" s="186">
        <v>1594297.9709113555</v>
      </c>
    </row>
    <row r="28" spans="1:11" ht="12.95" customHeight="1">
      <c r="A28" s="162" t="s">
        <v>155</v>
      </c>
      <c r="B28" s="162" t="s">
        <v>1</v>
      </c>
      <c r="C28" s="162" t="s">
        <v>134</v>
      </c>
      <c r="D28" s="162" t="s">
        <v>14</v>
      </c>
      <c r="E28" s="162" t="s">
        <v>15</v>
      </c>
      <c r="F28" s="162" t="s">
        <v>4</v>
      </c>
      <c r="G28" s="162" t="s">
        <v>4</v>
      </c>
      <c r="H28" s="162" t="s">
        <v>63</v>
      </c>
      <c r="I28" s="186">
        <v>13158.867159519687</v>
      </c>
      <c r="J28" s="186">
        <v>121476.66868271277</v>
      </c>
      <c r="K28" s="186">
        <v>34194361.92406638</v>
      </c>
    </row>
    <row r="29" spans="1:11" ht="12.95" customHeight="1">
      <c r="A29" s="162" t="s">
        <v>155</v>
      </c>
      <c r="B29" s="162" t="s">
        <v>1</v>
      </c>
      <c r="C29" s="162" t="s">
        <v>134</v>
      </c>
      <c r="D29" s="162" t="s">
        <v>14</v>
      </c>
      <c r="E29" s="162" t="s">
        <v>15</v>
      </c>
      <c r="F29" s="162" t="s">
        <v>4</v>
      </c>
      <c r="G29" s="162" t="s">
        <v>4</v>
      </c>
      <c r="H29" s="162" t="s">
        <v>64</v>
      </c>
      <c r="I29" s="186">
        <v>1547.3263740816751</v>
      </c>
      <c r="J29" s="186">
        <v>12390.153793476726</v>
      </c>
      <c r="K29" s="186">
        <v>4059518.5432311953</v>
      </c>
    </row>
    <row r="30" spans="1:11" ht="12.95" customHeight="1">
      <c r="A30" s="162" t="s">
        <v>155</v>
      </c>
      <c r="B30" s="162" t="s">
        <v>1</v>
      </c>
      <c r="C30" s="162" t="s">
        <v>134</v>
      </c>
      <c r="D30" s="162" t="s">
        <v>14</v>
      </c>
      <c r="E30" s="162" t="s">
        <v>16</v>
      </c>
      <c r="F30" s="162" t="s">
        <v>3</v>
      </c>
      <c r="G30" s="162" t="s">
        <v>0</v>
      </c>
      <c r="H30" s="162" t="s">
        <v>0</v>
      </c>
      <c r="I30" s="186">
        <v>22083.791346692131</v>
      </c>
      <c r="J30" s="186">
        <v>201446.1763765185</v>
      </c>
      <c r="K30" s="186">
        <v>26890394.378672492</v>
      </c>
    </row>
    <row r="31" spans="1:11" ht="12.95" customHeight="1">
      <c r="A31" s="162" t="s">
        <v>155</v>
      </c>
      <c r="B31" s="162" t="s">
        <v>1</v>
      </c>
      <c r="C31" s="162" t="s">
        <v>134</v>
      </c>
      <c r="D31" s="162" t="s">
        <v>14</v>
      </c>
      <c r="E31" s="162" t="s">
        <v>16</v>
      </c>
      <c r="F31" s="162" t="s">
        <v>3</v>
      </c>
      <c r="G31" s="162" t="s">
        <v>59</v>
      </c>
      <c r="H31" s="162" t="s">
        <v>59</v>
      </c>
      <c r="I31" s="186">
        <v>2433.1021430743417</v>
      </c>
      <c r="J31" s="186">
        <v>32634.656639000106</v>
      </c>
      <c r="K31" s="186">
        <v>2179898.1272658776</v>
      </c>
    </row>
    <row r="32" spans="1:11" ht="12.95" customHeight="1">
      <c r="A32" s="162" t="s">
        <v>155</v>
      </c>
      <c r="B32" s="162" t="s">
        <v>1</v>
      </c>
      <c r="C32" s="162" t="s">
        <v>134</v>
      </c>
      <c r="D32" s="162" t="s">
        <v>14</v>
      </c>
      <c r="E32" s="162" t="s">
        <v>16</v>
      </c>
      <c r="F32" s="162" t="s">
        <v>3</v>
      </c>
      <c r="G32" s="162" t="s">
        <v>70</v>
      </c>
      <c r="H32" s="162" t="s">
        <v>60</v>
      </c>
      <c r="I32" s="186">
        <v>18.970600982082253</v>
      </c>
      <c r="J32" s="186">
        <v>113.82360589249352</v>
      </c>
      <c r="K32" s="186">
        <v>24851.48728652775</v>
      </c>
    </row>
    <row r="33" spans="1:11" ht="12.95" customHeight="1">
      <c r="A33" s="162" t="s">
        <v>155</v>
      </c>
      <c r="B33" s="162" t="s">
        <v>1</v>
      </c>
      <c r="C33" s="162" t="s">
        <v>134</v>
      </c>
      <c r="D33" s="162" t="s">
        <v>14</v>
      </c>
      <c r="E33" s="162" t="s">
        <v>16</v>
      </c>
      <c r="F33" s="162" t="s">
        <v>3</v>
      </c>
      <c r="G33" s="162" t="s">
        <v>70</v>
      </c>
      <c r="H33" s="162" t="s">
        <v>61</v>
      </c>
      <c r="I33" s="186">
        <v>266.28863471511886</v>
      </c>
      <c r="J33" s="186">
        <v>6340.1439741567401</v>
      </c>
      <c r="K33" s="186">
        <v>379266.67358877999</v>
      </c>
    </row>
    <row r="34" spans="1:11" ht="12.95" customHeight="1">
      <c r="A34" s="162" t="s">
        <v>155</v>
      </c>
      <c r="B34" s="162" t="s">
        <v>1</v>
      </c>
      <c r="C34" s="162" t="s">
        <v>134</v>
      </c>
      <c r="D34" s="162" t="s">
        <v>14</v>
      </c>
      <c r="E34" s="162" t="s">
        <v>16</v>
      </c>
      <c r="F34" s="162" t="s">
        <v>3</v>
      </c>
      <c r="G34" s="162" t="s">
        <v>70</v>
      </c>
      <c r="H34" s="162" t="s">
        <v>62</v>
      </c>
      <c r="I34" s="186">
        <v>74.525264094631751</v>
      </c>
      <c r="J34" s="186">
        <v>1207.9966552567867</v>
      </c>
      <c r="K34" s="186">
        <v>81407.096122671617</v>
      </c>
    </row>
    <row r="35" spans="1:11" ht="12.95" customHeight="1">
      <c r="A35" s="162" t="s">
        <v>155</v>
      </c>
      <c r="B35" s="162" t="s">
        <v>1</v>
      </c>
      <c r="C35" s="162" t="s">
        <v>134</v>
      </c>
      <c r="D35" s="162" t="s">
        <v>14</v>
      </c>
      <c r="E35" s="162" t="s">
        <v>16</v>
      </c>
      <c r="F35" s="162" t="s">
        <v>4</v>
      </c>
      <c r="G35" s="162" t="s">
        <v>4</v>
      </c>
      <c r="H35" s="162" t="s">
        <v>63</v>
      </c>
      <c r="I35" s="186">
        <v>2985.1629424211574</v>
      </c>
      <c r="J35" s="186">
        <v>28088.938885435997</v>
      </c>
      <c r="K35" s="186">
        <v>5128450.2085114084</v>
      </c>
    </row>
    <row r="36" spans="1:11" ht="12.95" customHeight="1">
      <c r="A36" s="162" t="s">
        <v>155</v>
      </c>
      <c r="B36" s="162" t="s">
        <v>1</v>
      </c>
      <c r="C36" s="162" t="s">
        <v>134</v>
      </c>
      <c r="D36" s="162" t="s">
        <v>14</v>
      </c>
      <c r="E36" s="162" t="s">
        <v>16</v>
      </c>
      <c r="F36" s="162" t="s">
        <v>4</v>
      </c>
      <c r="G36" s="162" t="s">
        <v>4</v>
      </c>
      <c r="H36" s="162" t="s">
        <v>64</v>
      </c>
      <c r="I36" s="186">
        <v>467.31717075335723</v>
      </c>
      <c r="J36" s="186">
        <v>3344.9362502202898</v>
      </c>
      <c r="K36" s="186">
        <v>818610.02978936466</v>
      </c>
    </row>
    <row r="37" spans="1:11" ht="12.95" customHeight="1">
      <c r="A37" s="162" t="s">
        <v>155</v>
      </c>
      <c r="B37" s="162" t="s">
        <v>1</v>
      </c>
      <c r="C37" s="162" t="s">
        <v>134</v>
      </c>
      <c r="D37" s="162" t="s">
        <v>14</v>
      </c>
      <c r="E37" s="162" t="s">
        <v>68</v>
      </c>
      <c r="F37" s="162" t="s">
        <v>3</v>
      </c>
      <c r="G37" s="162" t="s">
        <v>0</v>
      </c>
      <c r="H37" s="162" t="s">
        <v>0</v>
      </c>
      <c r="I37" s="186">
        <v>1308.3338197726323</v>
      </c>
      <c r="J37" s="186">
        <v>21206.312366798509</v>
      </c>
      <c r="K37" s="186">
        <v>2231066.4640012905</v>
      </c>
    </row>
    <row r="38" spans="1:11" ht="12.95" customHeight="1">
      <c r="A38" s="162" t="s">
        <v>155</v>
      </c>
      <c r="B38" s="162" t="s">
        <v>1</v>
      </c>
      <c r="C38" s="162" t="s">
        <v>134</v>
      </c>
      <c r="D38" s="162" t="s">
        <v>14</v>
      </c>
      <c r="E38" s="162" t="s">
        <v>68</v>
      </c>
      <c r="F38" s="162" t="s">
        <v>3</v>
      </c>
      <c r="G38" s="162" t="s">
        <v>59</v>
      </c>
      <c r="H38" s="162" t="s">
        <v>59</v>
      </c>
      <c r="I38" s="186">
        <v>1723.9465532810382</v>
      </c>
      <c r="J38" s="186">
        <v>31294.396405171388</v>
      </c>
      <c r="K38" s="186">
        <v>1969938.6784493059</v>
      </c>
    </row>
    <row r="39" spans="1:11" ht="12.95" customHeight="1">
      <c r="A39" s="162" t="s">
        <v>155</v>
      </c>
      <c r="B39" s="162" t="s">
        <v>1</v>
      </c>
      <c r="C39" s="162" t="s">
        <v>134</v>
      </c>
      <c r="D39" s="162" t="s">
        <v>14</v>
      </c>
      <c r="E39" s="162" t="s">
        <v>68</v>
      </c>
      <c r="F39" s="162" t="s">
        <v>3</v>
      </c>
      <c r="G39" s="162" t="s">
        <v>70</v>
      </c>
      <c r="H39" s="162" t="s">
        <v>61</v>
      </c>
      <c r="I39" s="186">
        <v>163.03626809591367</v>
      </c>
      <c r="J39" s="186">
        <v>15348.168514346238</v>
      </c>
      <c r="K39" s="186">
        <v>570022.74745226069</v>
      </c>
    </row>
    <row r="40" spans="1:11" ht="12.95" customHeight="1">
      <c r="A40" s="162" t="s">
        <v>155</v>
      </c>
      <c r="B40" s="162" t="s">
        <v>1</v>
      </c>
      <c r="C40" s="162" t="s">
        <v>134</v>
      </c>
      <c r="D40" s="162" t="s">
        <v>14</v>
      </c>
      <c r="E40" s="162" t="s">
        <v>68</v>
      </c>
      <c r="F40" s="162" t="s">
        <v>3</v>
      </c>
      <c r="G40" s="162" t="s">
        <v>70</v>
      </c>
      <c r="H40" s="162" t="s">
        <v>62</v>
      </c>
      <c r="I40" s="186">
        <v>18.787032798132447</v>
      </c>
      <c r="J40" s="186">
        <v>206.65736077945692</v>
      </c>
      <c r="K40" s="186">
        <v>19085.276943802801</v>
      </c>
    </row>
    <row r="41" spans="1:11" ht="12.95" customHeight="1">
      <c r="A41" s="162" t="s">
        <v>155</v>
      </c>
      <c r="B41" s="162" t="s">
        <v>1</v>
      </c>
      <c r="C41" s="162" t="s">
        <v>134</v>
      </c>
      <c r="D41" s="162" t="s">
        <v>14</v>
      </c>
      <c r="E41" s="162" t="s">
        <v>68</v>
      </c>
      <c r="F41" s="162" t="s">
        <v>4</v>
      </c>
      <c r="G41" s="162" t="s">
        <v>4</v>
      </c>
      <c r="H41" s="162" t="s">
        <v>63</v>
      </c>
      <c r="I41" s="186">
        <v>516.8498568175313</v>
      </c>
      <c r="J41" s="186">
        <v>6863.6452076524874</v>
      </c>
      <c r="K41" s="186">
        <v>1097337.3514251078</v>
      </c>
    </row>
    <row r="42" spans="1:11" ht="12.95" customHeight="1">
      <c r="A42" s="162" t="s">
        <v>155</v>
      </c>
      <c r="B42" s="162" t="s">
        <v>1</v>
      </c>
      <c r="C42" s="162" t="s">
        <v>134</v>
      </c>
      <c r="D42" s="162" t="s">
        <v>14</v>
      </c>
      <c r="E42" s="162" t="s">
        <v>68</v>
      </c>
      <c r="F42" s="162" t="s">
        <v>4</v>
      </c>
      <c r="G42" s="162" t="s">
        <v>4</v>
      </c>
      <c r="H42" s="162" t="s">
        <v>64</v>
      </c>
      <c r="I42" s="186">
        <v>143.1125529368384</v>
      </c>
      <c r="J42" s="186">
        <v>1163.1356168411201</v>
      </c>
      <c r="K42" s="186">
        <v>90169.318863160937</v>
      </c>
    </row>
    <row r="43" spans="1:11" ht="12.95" customHeight="1">
      <c r="A43" s="162" t="s">
        <v>155</v>
      </c>
      <c r="B43" s="162" t="s">
        <v>1</v>
      </c>
      <c r="C43" s="162" t="s">
        <v>134</v>
      </c>
      <c r="D43" s="162" t="s">
        <v>68</v>
      </c>
      <c r="E43" s="187" t="s">
        <v>68</v>
      </c>
      <c r="F43" s="187" t="s">
        <v>3</v>
      </c>
      <c r="G43" s="187" t="s">
        <v>0</v>
      </c>
      <c r="H43" s="188" t="s">
        <v>0</v>
      </c>
      <c r="I43" s="186">
        <v>6460.772587627207</v>
      </c>
      <c r="J43" s="186">
        <v>76962.659333487114</v>
      </c>
      <c r="K43" s="186">
        <v>6546830.7503163256</v>
      </c>
    </row>
    <row r="44" spans="1:11" ht="12.95" customHeight="1">
      <c r="A44" s="162" t="s">
        <v>155</v>
      </c>
      <c r="B44" s="162" t="s">
        <v>1</v>
      </c>
      <c r="C44" s="162" t="s">
        <v>134</v>
      </c>
      <c r="D44" s="162" t="s">
        <v>68</v>
      </c>
      <c r="E44" s="187" t="s">
        <v>68</v>
      </c>
      <c r="F44" s="187" t="s">
        <v>3</v>
      </c>
      <c r="G44" s="187" t="s">
        <v>59</v>
      </c>
      <c r="H44" s="188" t="s">
        <v>59</v>
      </c>
      <c r="I44" s="186">
        <v>9375.319306215888</v>
      </c>
      <c r="J44" s="186">
        <v>133803.22009931153</v>
      </c>
      <c r="K44" s="186">
        <v>5819671.5583940046</v>
      </c>
    </row>
    <row r="45" spans="1:11" ht="12.95" customHeight="1">
      <c r="A45" s="162" t="s">
        <v>155</v>
      </c>
      <c r="B45" s="162" t="s">
        <v>1</v>
      </c>
      <c r="C45" s="162" t="s">
        <v>134</v>
      </c>
      <c r="D45" s="162" t="s">
        <v>68</v>
      </c>
      <c r="E45" s="187" t="s">
        <v>68</v>
      </c>
      <c r="F45" s="187" t="s">
        <v>3</v>
      </c>
      <c r="G45" s="187" t="s">
        <v>70</v>
      </c>
      <c r="H45" s="188" t="s">
        <v>60</v>
      </c>
      <c r="I45" s="186">
        <v>121.47017650146933</v>
      </c>
      <c r="J45" s="186">
        <v>2197.0167840224844</v>
      </c>
      <c r="K45" s="186">
        <v>109620.75598840804</v>
      </c>
    </row>
    <row r="46" spans="1:11" ht="12.95" customHeight="1">
      <c r="A46" s="162" t="s">
        <v>155</v>
      </c>
      <c r="B46" s="162" t="s">
        <v>1</v>
      </c>
      <c r="C46" s="162" t="s">
        <v>134</v>
      </c>
      <c r="D46" s="162" t="s">
        <v>68</v>
      </c>
      <c r="E46" s="187" t="s">
        <v>68</v>
      </c>
      <c r="F46" s="187" t="s">
        <v>3</v>
      </c>
      <c r="G46" s="187" t="s">
        <v>70</v>
      </c>
      <c r="H46" s="188" t="s">
        <v>61</v>
      </c>
      <c r="I46" s="186">
        <v>288.44192777319188</v>
      </c>
      <c r="J46" s="186">
        <v>3314.2448019715057</v>
      </c>
      <c r="K46" s="186">
        <v>184152.95621966635</v>
      </c>
    </row>
    <row r="47" spans="1:11" ht="12.95" customHeight="1">
      <c r="A47" s="162" t="s">
        <v>155</v>
      </c>
      <c r="B47" s="162" t="s">
        <v>1</v>
      </c>
      <c r="C47" s="162" t="s">
        <v>134</v>
      </c>
      <c r="D47" s="162" t="s">
        <v>68</v>
      </c>
      <c r="E47" s="187" t="s">
        <v>68</v>
      </c>
      <c r="F47" s="187" t="s">
        <v>3</v>
      </c>
      <c r="G47" s="187" t="s">
        <v>70</v>
      </c>
      <c r="H47" s="188" t="s">
        <v>62</v>
      </c>
      <c r="I47" s="186">
        <v>342.58608284662051</v>
      </c>
      <c r="J47" s="186">
        <v>2276.128038308048</v>
      </c>
      <c r="K47" s="186">
        <v>273951.05154908309</v>
      </c>
    </row>
    <row r="48" spans="1:11" ht="12.95" customHeight="1">
      <c r="A48" s="162" t="s">
        <v>155</v>
      </c>
      <c r="B48" s="162" t="s">
        <v>1</v>
      </c>
      <c r="C48" s="162" t="s">
        <v>134</v>
      </c>
      <c r="D48" s="162" t="s">
        <v>68</v>
      </c>
      <c r="E48" s="187" t="s">
        <v>68</v>
      </c>
      <c r="F48" s="187" t="s">
        <v>4</v>
      </c>
      <c r="G48" s="187" t="s">
        <v>4</v>
      </c>
      <c r="H48" s="188" t="s">
        <v>63</v>
      </c>
      <c r="I48" s="186">
        <v>7469.6161183568483</v>
      </c>
      <c r="J48" s="186">
        <v>53402.690674096673</v>
      </c>
      <c r="K48" s="186">
        <v>7701535.6603787187</v>
      </c>
    </row>
    <row r="49" spans="1:11" ht="12.95" customHeight="1">
      <c r="A49" s="162" t="s">
        <v>155</v>
      </c>
      <c r="B49" s="162" t="s">
        <v>1</v>
      </c>
      <c r="C49" s="162" t="s">
        <v>134</v>
      </c>
      <c r="D49" s="162" t="s">
        <v>68</v>
      </c>
      <c r="E49" s="187" t="s">
        <v>68</v>
      </c>
      <c r="F49" s="187" t="s">
        <v>4</v>
      </c>
      <c r="G49" s="187" t="s">
        <v>4</v>
      </c>
      <c r="H49" s="188" t="s">
        <v>64</v>
      </c>
      <c r="I49" s="186">
        <v>676.52958539006568</v>
      </c>
      <c r="J49" s="186">
        <v>4042.6298691806242</v>
      </c>
      <c r="K49" s="186">
        <v>637890.10499829671</v>
      </c>
    </row>
    <row r="50" spans="1:11" ht="12.95" customHeight="1">
      <c r="A50" s="162" t="s">
        <v>155</v>
      </c>
      <c r="B50" s="162" t="s">
        <v>1</v>
      </c>
      <c r="C50" s="162" t="s">
        <v>134</v>
      </c>
      <c r="D50" s="162" t="s">
        <v>68</v>
      </c>
      <c r="E50" s="162" t="s">
        <v>50</v>
      </c>
      <c r="F50" s="162" t="s">
        <v>3</v>
      </c>
      <c r="G50" s="162" t="s">
        <v>0</v>
      </c>
      <c r="H50" s="162" t="s">
        <v>0</v>
      </c>
      <c r="I50" s="186">
        <v>14279.278904226469</v>
      </c>
      <c r="J50" s="186">
        <v>130740.521699886</v>
      </c>
      <c r="K50" s="186">
        <v>13534008.958903786</v>
      </c>
    </row>
    <row r="51" spans="1:11" ht="12.95" customHeight="1">
      <c r="A51" s="162" t="s">
        <v>155</v>
      </c>
      <c r="B51" s="162" t="s">
        <v>1</v>
      </c>
      <c r="C51" s="162" t="s">
        <v>134</v>
      </c>
      <c r="D51" s="162" t="s">
        <v>68</v>
      </c>
      <c r="E51" s="162" t="s">
        <v>50</v>
      </c>
      <c r="F51" s="162" t="s">
        <v>3</v>
      </c>
      <c r="G51" s="162" t="s">
        <v>59</v>
      </c>
      <c r="H51" s="162" t="s">
        <v>59</v>
      </c>
      <c r="I51" s="186">
        <v>7151.0411117454596</v>
      </c>
      <c r="J51" s="186">
        <v>126638.29318627549</v>
      </c>
      <c r="K51" s="186">
        <v>4949029.2726233806</v>
      </c>
    </row>
    <row r="52" spans="1:11" ht="12.95" customHeight="1">
      <c r="A52" s="162" t="s">
        <v>155</v>
      </c>
      <c r="B52" s="162" t="s">
        <v>1</v>
      </c>
      <c r="C52" s="162" t="s">
        <v>134</v>
      </c>
      <c r="D52" s="162" t="s">
        <v>68</v>
      </c>
      <c r="E52" s="162" t="s">
        <v>50</v>
      </c>
      <c r="F52" s="162" t="s">
        <v>3</v>
      </c>
      <c r="G52" s="162" t="s">
        <v>70</v>
      </c>
      <c r="H52" s="162" t="s">
        <v>60</v>
      </c>
      <c r="I52" s="186">
        <v>52.49529096869567</v>
      </c>
      <c r="J52" s="186">
        <v>511.67521819470426</v>
      </c>
      <c r="K52" s="186">
        <v>42767.880556466727</v>
      </c>
    </row>
    <row r="53" spans="1:11" ht="12.95" customHeight="1">
      <c r="A53" s="162" t="s">
        <v>155</v>
      </c>
      <c r="B53" s="162" t="s">
        <v>1</v>
      </c>
      <c r="C53" s="162" t="s">
        <v>134</v>
      </c>
      <c r="D53" s="162" t="s">
        <v>68</v>
      </c>
      <c r="E53" s="162" t="s">
        <v>50</v>
      </c>
      <c r="F53" s="162" t="s">
        <v>3</v>
      </c>
      <c r="G53" s="162" t="s">
        <v>70</v>
      </c>
      <c r="H53" s="162" t="s">
        <v>61</v>
      </c>
      <c r="I53" s="186">
        <v>188.07899810335451</v>
      </c>
      <c r="J53" s="186">
        <v>2999.8428612350208</v>
      </c>
      <c r="K53" s="186">
        <v>218834.2615160236</v>
      </c>
    </row>
    <row r="54" spans="1:11" ht="12.95" customHeight="1">
      <c r="A54" s="162" t="s">
        <v>155</v>
      </c>
      <c r="B54" s="162" t="s">
        <v>1</v>
      </c>
      <c r="C54" s="162" t="s">
        <v>134</v>
      </c>
      <c r="D54" s="162" t="s">
        <v>68</v>
      </c>
      <c r="E54" s="162" t="s">
        <v>50</v>
      </c>
      <c r="F54" s="162" t="s">
        <v>3</v>
      </c>
      <c r="G54" s="162" t="s">
        <v>70</v>
      </c>
      <c r="H54" s="162" t="s">
        <v>62</v>
      </c>
      <c r="I54" s="186">
        <v>45.722754126629084</v>
      </c>
      <c r="J54" s="186">
        <v>655.96411022509142</v>
      </c>
      <c r="K54" s="186">
        <v>86596.040075928977</v>
      </c>
    </row>
    <row r="55" spans="1:11" ht="12.95" customHeight="1">
      <c r="A55" s="162" t="s">
        <v>155</v>
      </c>
      <c r="B55" s="162" t="s">
        <v>1</v>
      </c>
      <c r="C55" s="162" t="s">
        <v>134</v>
      </c>
      <c r="D55" s="162" t="s">
        <v>68</v>
      </c>
      <c r="E55" s="162" t="s">
        <v>50</v>
      </c>
      <c r="F55" s="162" t="s">
        <v>4</v>
      </c>
      <c r="G55" s="162" t="s">
        <v>4</v>
      </c>
      <c r="H55" s="162" t="s">
        <v>63</v>
      </c>
      <c r="I55" s="186">
        <v>5107.4626022164912</v>
      </c>
      <c r="J55" s="186">
        <v>36949.650226256039</v>
      </c>
      <c r="K55" s="186">
        <v>6827523.4486001711</v>
      </c>
    </row>
    <row r="56" spans="1:11" ht="12.95" customHeight="1">
      <c r="A56" s="162" t="s">
        <v>155</v>
      </c>
      <c r="B56" s="162" t="s">
        <v>1</v>
      </c>
      <c r="C56" s="162" t="s">
        <v>134</v>
      </c>
      <c r="D56" s="162" t="s">
        <v>68</v>
      </c>
      <c r="E56" s="162" t="s">
        <v>50</v>
      </c>
      <c r="F56" s="162" t="s">
        <v>4</v>
      </c>
      <c r="G56" s="162" t="s">
        <v>4</v>
      </c>
      <c r="H56" s="162" t="s">
        <v>64</v>
      </c>
      <c r="I56" s="186">
        <v>376.42537839858971</v>
      </c>
      <c r="J56" s="186">
        <v>1919.4925540322834</v>
      </c>
      <c r="K56" s="186">
        <v>338412.98982418625</v>
      </c>
    </row>
    <row r="57" spans="1:11" ht="12.95" customHeight="1">
      <c r="A57" s="162" t="s">
        <v>155</v>
      </c>
      <c r="B57" s="162" t="s">
        <v>1</v>
      </c>
      <c r="C57" s="162" t="s">
        <v>134</v>
      </c>
      <c r="D57" s="162" t="s">
        <v>68</v>
      </c>
      <c r="E57" s="162" t="s">
        <v>129</v>
      </c>
      <c r="F57" s="162" t="s">
        <v>3</v>
      </c>
      <c r="G57" s="162" t="s">
        <v>0</v>
      </c>
      <c r="H57" s="162" t="s">
        <v>0</v>
      </c>
      <c r="I57" s="186">
        <v>3307.665715368742</v>
      </c>
      <c r="J57" s="186">
        <v>21013.174338421588</v>
      </c>
      <c r="K57" s="186">
        <v>2208852.1462881966</v>
      </c>
    </row>
    <row r="58" spans="1:11" ht="12.95" customHeight="1">
      <c r="A58" s="162" t="s">
        <v>155</v>
      </c>
      <c r="B58" s="162" t="s">
        <v>1</v>
      </c>
      <c r="C58" s="162" t="s">
        <v>134</v>
      </c>
      <c r="D58" s="162" t="s">
        <v>68</v>
      </c>
      <c r="E58" s="162" t="s">
        <v>129</v>
      </c>
      <c r="F58" s="162" t="s">
        <v>3</v>
      </c>
      <c r="G58" s="162" t="s">
        <v>59</v>
      </c>
      <c r="H58" s="162" t="s">
        <v>59</v>
      </c>
      <c r="I58" s="186">
        <v>2158.9516163048065</v>
      </c>
      <c r="J58" s="186">
        <v>24050.227143286382</v>
      </c>
      <c r="K58" s="186">
        <v>906851.0068449073</v>
      </c>
    </row>
    <row r="59" spans="1:11" ht="12.95" customHeight="1">
      <c r="A59" s="162" t="s">
        <v>155</v>
      </c>
      <c r="B59" s="162" t="s">
        <v>1</v>
      </c>
      <c r="C59" s="162" t="s">
        <v>134</v>
      </c>
      <c r="D59" s="162" t="s">
        <v>68</v>
      </c>
      <c r="E59" s="162" t="s">
        <v>129</v>
      </c>
      <c r="F59" s="162" t="s">
        <v>3</v>
      </c>
      <c r="G59" s="162" t="s">
        <v>70</v>
      </c>
      <c r="H59" s="162" t="s">
        <v>61</v>
      </c>
      <c r="I59" s="186">
        <v>39.478332996071295</v>
      </c>
      <c r="J59" s="186">
        <v>1247.6537586763309</v>
      </c>
      <c r="K59" s="186">
        <v>98390.354332366987</v>
      </c>
    </row>
    <row r="60" spans="1:11" ht="12.95" customHeight="1">
      <c r="A60" s="162" t="s">
        <v>155</v>
      </c>
      <c r="B60" s="162" t="s">
        <v>1</v>
      </c>
      <c r="C60" s="162" t="s">
        <v>134</v>
      </c>
      <c r="D60" s="162" t="s">
        <v>68</v>
      </c>
      <c r="E60" s="162" t="s">
        <v>129</v>
      </c>
      <c r="F60" s="162" t="s">
        <v>3</v>
      </c>
      <c r="G60" s="162" t="s">
        <v>70</v>
      </c>
      <c r="H60" s="162" t="s">
        <v>62</v>
      </c>
      <c r="I60" s="186">
        <v>129.40175364645509</v>
      </c>
      <c r="J60" s="186">
        <v>715.62120910945328</v>
      </c>
      <c r="K60" s="186">
        <v>63706.35484578491</v>
      </c>
    </row>
    <row r="61" spans="1:11" ht="12.95" customHeight="1">
      <c r="A61" s="162" t="s">
        <v>155</v>
      </c>
      <c r="B61" s="162" t="s">
        <v>1</v>
      </c>
      <c r="C61" s="162" t="s">
        <v>134</v>
      </c>
      <c r="D61" s="162" t="s">
        <v>68</v>
      </c>
      <c r="E61" s="162" t="s">
        <v>129</v>
      </c>
      <c r="F61" s="162" t="s">
        <v>4</v>
      </c>
      <c r="G61" s="162" t="s">
        <v>4</v>
      </c>
      <c r="H61" s="162" t="s">
        <v>63</v>
      </c>
      <c r="I61" s="186">
        <v>1935.7065767263327</v>
      </c>
      <c r="J61" s="186">
        <v>10947.29195930372</v>
      </c>
      <c r="K61" s="186">
        <v>1635004.0785978911</v>
      </c>
    </row>
    <row r="62" spans="1:11" ht="12.95" customHeight="1">
      <c r="A62" s="162" t="s">
        <v>155</v>
      </c>
      <c r="B62" s="162" t="s">
        <v>1</v>
      </c>
      <c r="C62" s="162" t="s">
        <v>134</v>
      </c>
      <c r="D62" s="162" t="s">
        <v>68</v>
      </c>
      <c r="E62" s="162" t="s">
        <v>129</v>
      </c>
      <c r="F62" s="162" t="s">
        <v>4</v>
      </c>
      <c r="G62" s="162" t="s">
        <v>4</v>
      </c>
      <c r="H62" s="162" t="s">
        <v>64</v>
      </c>
      <c r="I62" s="186">
        <v>259.67040848703965</v>
      </c>
      <c r="J62" s="186">
        <v>1022.7335059241842</v>
      </c>
      <c r="K62" s="186">
        <v>225773.83304326417</v>
      </c>
    </row>
    <row r="63" spans="1:11" ht="12.95" customHeight="1">
      <c r="A63" s="162" t="s">
        <v>155</v>
      </c>
      <c r="B63" s="162" t="s">
        <v>1</v>
      </c>
      <c r="C63" s="162" t="s">
        <v>134</v>
      </c>
      <c r="D63" s="162" t="s">
        <v>68</v>
      </c>
      <c r="E63" s="162" t="s">
        <v>130</v>
      </c>
      <c r="F63" s="162" t="s">
        <v>3</v>
      </c>
      <c r="G63" s="162" t="s">
        <v>0</v>
      </c>
      <c r="H63" s="162" t="s">
        <v>0</v>
      </c>
      <c r="I63" s="186">
        <v>25452.050778843473</v>
      </c>
      <c r="J63" s="186">
        <v>213228.54190233993</v>
      </c>
      <c r="K63" s="186">
        <v>26124809.549582008</v>
      </c>
    </row>
    <row r="64" spans="1:11" ht="12.95" customHeight="1">
      <c r="A64" s="162" t="s">
        <v>155</v>
      </c>
      <c r="B64" s="162" t="s">
        <v>1</v>
      </c>
      <c r="C64" s="162" t="s">
        <v>134</v>
      </c>
      <c r="D64" s="162" t="s">
        <v>68</v>
      </c>
      <c r="E64" s="162" t="s">
        <v>130</v>
      </c>
      <c r="F64" s="162" t="s">
        <v>3</v>
      </c>
      <c r="G64" s="162" t="s">
        <v>59</v>
      </c>
      <c r="H64" s="162" t="s">
        <v>59</v>
      </c>
      <c r="I64" s="186">
        <v>1525.4777632575729</v>
      </c>
      <c r="J64" s="186">
        <v>25592.736973534542</v>
      </c>
      <c r="K64" s="186">
        <v>1139669.7431553262</v>
      </c>
    </row>
    <row r="65" spans="1:11" ht="12.95" customHeight="1">
      <c r="A65" s="162" t="s">
        <v>155</v>
      </c>
      <c r="B65" s="162" t="s">
        <v>1</v>
      </c>
      <c r="C65" s="162" t="s">
        <v>134</v>
      </c>
      <c r="D65" s="162" t="s">
        <v>68</v>
      </c>
      <c r="E65" s="162" t="s">
        <v>130</v>
      </c>
      <c r="F65" s="162" t="s">
        <v>3</v>
      </c>
      <c r="G65" s="162" t="s">
        <v>70</v>
      </c>
      <c r="H65" s="162" t="s">
        <v>61</v>
      </c>
      <c r="I65" s="186">
        <v>16.035944721298065</v>
      </c>
      <c r="J65" s="186">
        <v>64.143778885192262</v>
      </c>
      <c r="K65" s="186">
        <v>13465.944040539231</v>
      </c>
    </row>
    <row r="66" spans="1:11" ht="12.95" customHeight="1">
      <c r="A66" s="162" t="s">
        <v>155</v>
      </c>
      <c r="B66" s="162" t="s">
        <v>1</v>
      </c>
      <c r="C66" s="162" t="s">
        <v>134</v>
      </c>
      <c r="D66" s="162" t="s">
        <v>68</v>
      </c>
      <c r="E66" s="162" t="s">
        <v>130</v>
      </c>
      <c r="F66" s="162" t="s">
        <v>4</v>
      </c>
      <c r="G66" s="162" t="s">
        <v>4</v>
      </c>
      <c r="H66" s="162" t="s">
        <v>63</v>
      </c>
      <c r="I66" s="186">
        <v>686.0608999530366</v>
      </c>
      <c r="J66" s="186">
        <v>5954.9381907182988</v>
      </c>
      <c r="K66" s="186">
        <v>1040625.0124663978</v>
      </c>
    </row>
    <row r="67" spans="1:11" ht="12.95" customHeight="1">
      <c r="A67" s="162" t="s">
        <v>155</v>
      </c>
      <c r="B67" s="162" t="s">
        <v>1</v>
      </c>
      <c r="C67" s="162" t="s">
        <v>134</v>
      </c>
      <c r="D67" s="162" t="s">
        <v>68</v>
      </c>
      <c r="E67" s="162" t="s">
        <v>130</v>
      </c>
      <c r="F67" s="162" t="s">
        <v>4</v>
      </c>
      <c r="G67" s="162" t="s">
        <v>4</v>
      </c>
      <c r="H67" s="162" t="s">
        <v>64</v>
      </c>
      <c r="I67" s="186">
        <v>78.104011984346499</v>
      </c>
      <c r="J67" s="186">
        <v>440.43714337330869</v>
      </c>
      <c r="K67" s="186">
        <v>80628.388829797041</v>
      </c>
    </row>
    <row r="68" spans="1:11" ht="12.95" customHeight="1">
      <c r="A68" s="162" t="s">
        <v>155</v>
      </c>
      <c r="B68" s="162" t="s">
        <v>1</v>
      </c>
      <c r="C68" s="162" t="s">
        <v>2</v>
      </c>
      <c r="D68" s="162" t="s">
        <v>2</v>
      </c>
      <c r="E68" s="162" t="s">
        <v>2</v>
      </c>
      <c r="F68" s="162" t="s">
        <v>3</v>
      </c>
      <c r="G68" s="162" t="s">
        <v>0</v>
      </c>
      <c r="H68" s="162" t="s">
        <v>0</v>
      </c>
      <c r="I68" s="186">
        <v>33111.567294146967</v>
      </c>
      <c r="J68" s="186">
        <v>629909.64843556914</v>
      </c>
      <c r="K68" s="186">
        <v>71702591.240534022</v>
      </c>
    </row>
    <row r="69" spans="1:11" ht="12.95" customHeight="1">
      <c r="A69" s="162" t="s">
        <v>155</v>
      </c>
      <c r="B69" s="162" t="s">
        <v>1</v>
      </c>
      <c r="C69" s="162" t="s">
        <v>2</v>
      </c>
      <c r="D69" s="162" t="s">
        <v>2</v>
      </c>
      <c r="E69" s="162" t="s">
        <v>2</v>
      </c>
      <c r="F69" s="162" t="s">
        <v>3</v>
      </c>
      <c r="G69" s="162" t="s">
        <v>59</v>
      </c>
      <c r="H69" s="162" t="s">
        <v>59</v>
      </c>
      <c r="I69" s="186">
        <v>9482.2031809996988</v>
      </c>
      <c r="J69" s="186">
        <v>206373.69502803692</v>
      </c>
      <c r="K69" s="186">
        <v>14433505.829606235</v>
      </c>
    </row>
    <row r="70" spans="1:11" ht="12.95" customHeight="1">
      <c r="A70" s="162" t="s">
        <v>155</v>
      </c>
      <c r="B70" s="162" t="s">
        <v>1</v>
      </c>
      <c r="C70" s="162" t="s">
        <v>2</v>
      </c>
      <c r="D70" s="162" t="s">
        <v>2</v>
      </c>
      <c r="E70" s="162" t="s">
        <v>2</v>
      </c>
      <c r="F70" s="162" t="s">
        <v>3</v>
      </c>
      <c r="G70" s="162" t="s">
        <v>70</v>
      </c>
      <c r="H70" s="162" t="s">
        <v>61</v>
      </c>
      <c r="I70" s="186">
        <v>2104.8538821340762</v>
      </c>
      <c r="J70" s="186">
        <v>166426.20678119475</v>
      </c>
      <c r="K70" s="186">
        <v>8079578.3417383786</v>
      </c>
    </row>
    <row r="71" spans="1:11" ht="12.95" customHeight="1">
      <c r="A71" s="162" t="s">
        <v>155</v>
      </c>
      <c r="B71" s="162" t="s">
        <v>1</v>
      </c>
      <c r="C71" s="162" t="s">
        <v>2</v>
      </c>
      <c r="D71" s="162" t="s">
        <v>2</v>
      </c>
      <c r="E71" s="162" t="s">
        <v>2</v>
      </c>
      <c r="F71" s="162" t="s">
        <v>3</v>
      </c>
      <c r="G71" s="162" t="s">
        <v>70</v>
      </c>
      <c r="H71" s="162" t="s">
        <v>62</v>
      </c>
      <c r="I71" s="186">
        <v>496.26380836206374</v>
      </c>
      <c r="J71" s="186">
        <v>7456.4063427910914</v>
      </c>
      <c r="K71" s="186">
        <v>961577.14836991229</v>
      </c>
    </row>
    <row r="72" spans="1:11" ht="12.95" customHeight="1">
      <c r="A72" s="162" t="s">
        <v>155</v>
      </c>
      <c r="B72" s="162" t="s">
        <v>1</v>
      </c>
      <c r="C72" s="162" t="s">
        <v>2</v>
      </c>
      <c r="D72" s="162" t="s">
        <v>2</v>
      </c>
      <c r="E72" s="162" t="s">
        <v>2</v>
      </c>
      <c r="F72" s="162" t="s">
        <v>4</v>
      </c>
      <c r="G72" s="162" t="s">
        <v>4</v>
      </c>
      <c r="H72" s="162" t="s">
        <v>63</v>
      </c>
      <c r="I72" s="186">
        <v>11350.654535048961</v>
      </c>
      <c r="J72" s="186">
        <v>126852.20829399496</v>
      </c>
      <c r="K72" s="186">
        <v>24226611.516334213</v>
      </c>
    </row>
    <row r="73" spans="1:11" ht="12.95" customHeight="1">
      <c r="A73" s="162" t="s">
        <v>155</v>
      </c>
      <c r="B73" s="162" t="s">
        <v>1</v>
      </c>
      <c r="C73" s="162" t="s">
        <v>2</v>
      </c>
      <c r="D73" s="162" t="s">
        <v>2</v>
      </c>
      <c r="E73" s="162" t="s">
        <v>2</v>
      </c>
      <c r="F73" s="162" t="s">
        <v>4</v>
      </c>
      <c r="G73" s="162" t="s">
        <v>4</v>
      </c>
      <c r="H73" s="162" t="s">
        <v>64</v>
      </c>
      <c r="I73" s="186">
        <v>1485.730547423238</v>
      </c>
      <c r="J73" s="186">
        <v>15785.931835126687</v>
      </c>
      <c r="K73" s="186">
        <v>2891867.6591272177</v>
      </c>
    </row>
    <row r="74" spans="1:11" ht="12.95" customHeight="1">
      <c r="A74" s="162" t="s">
        <v>155</v>
      </c>
      <c r="B74" s="162" t="s">
        <v>1</v>
      </c>
      <c r="C74" s="162" t="s">
        <v>69</v>
      </c>
      <c r="D74" s="162" t="s">
        <v>69</v>
      </c>
      <c r="E74" s="162" t="s">
        <v>69</v>
      </c>
      <c r="F74" s="162" t="s">
        <v>3</v>
      </c>
      <c r="G74" s="162" t="s">
        <v>0</v>
      </c>
      <c r="H74" s="162" t="s">
        <v>0</v>
      </c>
      <c r="I74" s="186">
        <v>6123.0891714115533</v>
      </c>
      <c r="J74" s="186">
        <v>134616.75172105877</v>
      </c>
      <c r="K74" s="186">
        <v>11414021.107287392</v>
      </c>
    </row>
    <row r="75" spans="1:11" ht="12.95" customHeight="1">
      <c r="A75" s="162" t="s">
        <v>155</v>
      </c>
      <c r="B75" s="162" t="s">
        <v>1</v>
      </c>
      <c r="C75" s="162" t="s">
        <v>69</v>
      </c>
      <c r="D75" s="162" t="s">
        <v>69</v>
      </c>
      <c r="E75" s="162" t="s">
        <v>69</v>
      </c>
      <c r="F75" s="162" t="s">
        <v>3</v>
      </c>
      <c r="G75" s="162" t="s">
        <v>59</v>
      </c>
      <c r="H75" s="162" t="s">
        <v>59</v>
      </c>
      <c r="I75" s="186">
        <v>3356.5719196515179</v>
      </c>
      <c r="J75" s="186">
        <v>102424.66622722255</v>
      </c>
      <c r="K75" s="186">
        <v>4709603.2546910429</v>
      </c>
    </row>
    <row r="76" spans="1:11" ht="12.95" customHeight="1">
      <c r="A76" s="162" t="s">
        <v>155</v>
      </c>
      <c r="B76" s="162" t="s">
        <v>1</v>
      </c>
      <c r="C76" s="162" t="s">
        <v>69</v>
      </c>
      <c r="D76" s="162" t="s">
        <v>69</v>
      </c>
      <c r="E76" s="162" t="s">
        <v>69</v>
      </c>
      <c r="F76" s="162" t="s">
        <v>3</v>
      </c>
      <c r="G76" s="162" t="s">
        <v>70</v>
      </c>
      <c r="H76" s="162" t="s">
        <v>61</v>
      </c>
      <c r="I76" s="186">
        <v>471.10530553609556</v>
      </c>
      <c r="J76" s="186">
        <v>49340.605152576856</v>
      </c>
      <c r="K76" s="186">
        <v>1649273.5610487058</v>
      </c>
    </row>
    <row r="77" spans="1:11" ht="12.95" customHeight="1">
      <c r="A77" s="162" t="s">
        <v>155</v>
      </c>
      <c r="B77" s="162" t="s">
        <v>1</v>
      </c>
      <c r="C77" s="162" t="s">
        <v>69</v>
      </c>
      <c r="D77" s="162" t="s">
        <v>69</v>
      </c>
      <c r="E77" s="162" t="s">
        <v>69</v>
      </c>
      <c r="F77" s="162" t="s">
        <v>4</v>
      </c>
      <c r="G77" s="162" t="s">
        <v>4</v>
      </c>
      <c r="H77" s="162" t="s">
        <v>63</v>
      </c>
      <c r="I77" s="186">
        <v>3040.2523366703431</v>
      </c>
      <c r="J77" s="186">
        <v>50436.668402960779</v>
      </c>
      <c r="K77" s="186">
        <v>9275727.0821315311</v>
      </c>
    </row>
    <row r="78" spans="1:11" ht="12.95" customHeight="1">
      <c r="A78" s="162" t="s">
        <v>155</v>
      </c>
      <c r="B78" s="162" t="s">
        <v>1</v>
      </c>
      <c r="C78" s="162" t="s">
        <v>69</v>
      </c>
      <c r="D78" s="162" t="s">
        <v>69</v>
      </c>
      <c r="E78" s="162" t="s">
        <v>69</v>
      </c>
      <c r="F78" s="162" t="s">
        <v>4</v>
      </c>
      <c r="G78" s="162" t="s">
        <v>4</v>
      </c>
      <c r="H78" s="162" t="s">
        <v>64</v>
      </c>
      <c r="I78" s="186">
        <v>84.570568296685465</v>
      </c>
      <c r="J78" s="186">
        <v>718.84983052182645</v>
      </c>
      <c r="K78" s="186">
        <v>83589.465133875608</v>
      </c>
    </row>
    <row r="79" spans="1:11" ht="12.95" customHeight="1">
      <c r="A79" s="162" t="s">
        <v>155</v>
      </c>
      <c r="B79" s="163" t="s">
        <v>133</v>
      </c>
      <c r="C79" s="163" t="s">
        <v>134</v>
      </c>
      <c r="D79" s="163" t="s">
        <v>7</v>
      </c>
      <c r="E79" s="163" t="s">
        <v>6</v>
      </c>
      <c r="F79" s="163" t="s">
        <v>4</v>
      </c>
      <c r="G79" s="163" t="s">
        <v>4</v>
      </c>
      <c r="H79" s="163" t="s">
        <v>63</v>
      </c>
      <c r="I79" s="164">
        <v>10672.790892415796</v>
      </c>
      <c r="J79" s="164">
        <v>33744.136661641802</v>
      </c>
      <c r="K79" s="164">
        <v>2680971.940634618</v>
      </c>
    </row>
    <row r="80" spans="1:11" ht="12.95" customHeight="1">
      <c r="A80" s="162" t="s">
        <v>155</v>
      </c>
      <c r="B80" s="163" t="s">
        <v>133</v>
      </c>
      <c r="C80" s="163" t="s">
        <v>134</v>
      </c>
      <c r="D80" s="163" t="s">
        <v>7</v>
      </c>
      <c r="E80" s="163" t="s">
        <v>6</v>
      </c>
      <c r="F80" s="163" t="s">
        <v>3</v>
      </c>
      <c r="G80" s="163" t="s">
        <v>70</v>
      </c>
      <c r="H80" s="163" t="s">
        <v>62</v>
      </c>
      <c r="I80" s="164">
        <v>29664.621986465805</v>
      </c>
      <c r="J80" s="164">
        <v>167415.2902730807</v>
      </c>
      <c r="K80" s="164">
        <v>8714786.3561422136</v>
      </c>
    </row>
    <row r="81" spans="1:12" ht="12.95" customHeight="1">
      <c r="A81" s="162" t="s">
        <v>155</v>
      </c>
      <c r="B81" s="163" t="s">
        <v>133</v>
      </c>
      <c r="C81" s="163" t="s">
        <v>134</v>
      </c>
      <c r="D81" s="163" t="s">
        <v>7</v>
      </c>
      <c r="E81" s="163" t="s">
        <v>6</v>
      </c>
      <c r="F81" s="163" t="s">
        <v>3</v>
      </c>
      <c r="G81" s="163" t="s">
        <v>0</v>
      </c>
      <c r="H81" s="163" t="s">
        <v>0</v>
      </c>
      <c r="I81" s="164">
        <v>60890.284753770036</v>
      </c>
      <c r="J81" s="164">
        <v>229860.46499794963</v>
      </c>
      <c r="K81" s="164">
        <v>11827779.645194558</v>
      </c>
    </row>
    <row r="82" spans="1:12" ht="12.95" customHeight="1">
      <c r="A82" s="162" t="s">
        <v>155</v>
      </c>
      <c r="B82" s="163" t="s">
        <v>133</v>
      </c>
      <c r="C82" s="163" t="s">
        <v>134</v>
      </c>
      <c r="D82" s="163" t="s">
        <v>7</v>
      </c>
      <c r="E82" s="163" t="s">
        <v>6</v>
      </c>
      <c r="F82" s="163" t="s">
        <v>3</v>
      </c>
      <c r="G82" s="163" t="s">
        <v>59</v>
      </c>
      <c r="H82" s="163" t="s">
        <v>59</v>
      </c>
      <c r="I82" s="164">
        <v>30350.549801348345</v>
      </c>
      <c r="J82" s="164">
        <v>186866.13465093996</v>
      </c>
      <c r="K82" s="164">
        <v>6254176.4488144713</v>
      </c>
    </row>
    <row r="83" spans="1:12" ht="12.95" customHeight="1">
      <c r="A83" s="162" t="s">
        <v>155</v>
      </c>
      <c r="B83" s="163" t="s">
        <v>135</v>
      </c>
      <c r="C83" s="163" t="s">
        <v>134</v>
      </c>
      <c r="D83" s="163" t="s">
        <v>7</v>
      </c>
      <c r="E83" s="163" t="s">
        <v>17</v>
      </c>
      <c r="F83" s="163" t="s">
        <v>4</v>
      </c>
      <c r="G83" s="163" t="s">
        <v>4</v>
      </c>
      <c r="H83" s="163" t="s">
        <v>63</v>
      </c>
      <c r="I83" s="164">
        <v>4182.1221474335498</v>
      </c>
      <c r="J83" s="164">
        <v>14608.526244187746</v>
      </c>
      <c r="K83" s="164">
        <v>1222396.424610049</v>
      </c>
    </row>
    <row r="84" spans="1:12" ht="12.95" customHeight="1">
      <c r="A84" s="162" t="s">
        <v>155</v>
      </c>
      <c r="B84" s="163" t="s">
        <v>135</v>
      </c>
      <c r="C84" s="163" t="s">
        <v>134</v>
      </c>
      <c r="D84" s="163" t="s">
        <v>7</v>
      </c>
      <c r="E84" s="163" t="s">
        <v>17</v>
      </c>
      <c r="F84" s="163" t="s">
        <v>3</v>
      </c>
      <c r="G84" s="163" t="s">
        <v>70</v>
      </c>
      <c r="H84" s="163" t="s">
        <v>62</v>
      </c>
      <c r="I84" s="164">
        <v>25297.316640867193</v>
      </c>
      <c r="J84" s="164">
        <v>28965.294356202481</v>
      </c>
      <c r="K84" s="164">
        <v>4666574.856187623</v>
      </c>
    </row>
    <row r="85" spans="1:12" ht="12.95" customHeight="1">
      <c r="A85" s="162" t="s">
        <v>155</v>
      </c>
      <c r="B85" s="163" t="s">
        <v>135</v>
      </c>
      <c r="C85" s="163" t="s">
        <v>134</v>
      </c>
      <c r="D85" s="163" t="s">
        <v>7</v>
      </c>
      <c r="E85" s="163" t="s">
        <v>17</v>
      </c>
      <c r="F85" s="163" t="s">
        <v>3</v>
      </c>
      <c r="G85" s="163" t="s">
        <v>0</v>
      </c>
      <c r="H85" s="163" t="s">
        <v>0</v>
      </c>
      <c r="I85" s="164">
        <v>121956.91024608923</v>
      </c>
      <c r="J85" s="164">
        <v>274836.46045177279</v>
      </c>
      <c r="K85" s="164">
        <v>17866601.485149186</v>
      </c>
    </row>
    <row r="86" spans="1:12" ht="12.95" customHeight="1">
      <c r="A86" s="162" t="s">
        <v>155</v>
      </c>
      <c r="B86" s="163" t="s">
        <v>135</v>
      </c>
      <c r="C86" s="163" t="s">
        <v>134</v>
      </c>
      <c r="D86" s="163" t="s">
        <v>7</v>
      </c>
      <c r="E86" s="163" t="s">
        <v>17</v>
      </c>
      <c r="F86" s="163" t="s">
        <v>3</v>
      </c>
      <c r="G86" s="163" t="s">
        <v>59</v>
      </c>
      <c r="H86" s="163" t="s">
        <v>59</v>
      </c>
      <c r="I86" s="164">
        <v>15402.344918610068</v>
      </c>
      <c r="J86" s="164">
        <v>80446.806362677147</v>
      </c>
      <c r="K86" s="164">
        <v>1662498.0353915829</v>
      </c>
    </row>
    <row r="87" spans="1:12" ht="12.95" customHeight="1">
      <c r="A87" s="162" t="s">
        <v>155</v>
      </c>
      <c r="B87" s="163" t="s">
        <v>135</v>
      </c>
      <c r="C87" s="163" t="s">
        <v>134</v>
      </c>
      <c r="D87" s="163" t="s">
        <v>7</v>
      </c>
      <c r="E87" s="163" t="s">
        <v>68</v>
      </c>
      <c r="F87" s="163" t="s">
        <v>4</v>
      </c>
      <c r="G87" s="163" t="s">
        <v>4</v>
      </c>
      <c r="H87" s="163" t="s">
        <v>63</v>
      </c>
      <c r="I87" s="164">
        <v>77.365262738760649</v>
      </c>
      <c r="J87" s="164">
        <v>903.32676767590885</v>
      </c>
      <c r="K87" s="164">
        <v>8673.1577596392181</v>
      </c>
      <c r="L87" s="185" t="s">
        <v>136</v>
      </c>
    </row>
    <row r="88" spans="1:12" ht="12.95" customHeight="1">
      <c r="A88" s="162" t="s">
        <v>155</v>
      </c>
      <c r="B88" s="163" t="s">
        <v>135</v>
      </c>
      <c r="C88" s="163" t="s">
        <v>134</v>
      </c>
      <c r="D88" s="163" t="s">
        <v>7</v>
      </c>
      <c r="E88" s="163" t="s">
        <v>68</v>
      </c>
      <c r="F88" s="163" t="s">
        <v>3</v>
      </c>
      <c r="G88" s="163" t="s">
        <v>70</v>
      </c>
      <c r="H88" s="163" t="s">
        <v>62</v>
      </c>
      <c r="I88" s="164">
        <v>632.53074151935482</v>
      </c>
      <c r="J88" s="164">
        <v>14300.633632033196</v>
      </c>
      <c r="K88" s="164">
        <v>203662.90045153108</v>
      </c>
      <c r="L88" s="185" t="s">
        <v>136</v>
      </c>
    </row>
    <row r="89" spans="1:12" ht="12.95" customHeight="1">
      <c r="A89" s="162" t="s">
        <v>155</v>
      </c>
      <c r="B89" s="163" t="s">
        <v>135</v>
      </c>
      <c r="C89" s="163" t="s">
        <v>134</v>
      </c>
      <c r="D89" s="163" t="s">
        <v>7</v>
      </c>
      <c r="E89" s="163" t="s">
        <v>68</v>
      </c>
      <c r="F89" s="163" t="s">
        <v>3</v>
      </c>
      <c r="G89" s="163" t="s">
        <v>0</v>
      </c>
      <c r="H89" s="163" t="s">
        <v>0</v>
      </c>
      <c r="I89" s="164">
        <v>1575.6677782394754</v>
      </c>
      <c r="J89" s="164">
        <v>11031.986309292317</v>
      </c>
      <c r="K89" s="164">
        <v>280539.19268385257</v>
      </c>
      <c r="L89" s="185" t="s">
        <v>136</v>
      </c>
    </row>
    <row r="90" spans="1:12" ht="12.95" customHeight="1">
      <c r="A90" s="162" t="s">
        <v>155</v>
      </c>
      <c r="B90" s="163" t="s">
        <v>135</v>
      </c>
      <c r="C90" s="163" t="s">
        <v>134</v>
      </c>
      <c r="D90" s="163" t="s">
        <v>7</v>
      </c>
      <c r="E90" s="163" t="s">
        <v>68</v>
      </c>
      <c r="F90" s="163" t="s">
        <v>3</v>
      </c>
      <c r="G90" s="163" t="s">
        <v>59</v>
      </c>
      <c r="H90" s="163" t="s">
        <v>59</v>
      </c>
      <c r="I90" s="164">
        <v>3592.3052595024083</v>
      </c>
      <c r="J90" s="164">
        <v>27285.436453058392</v>
      </c>
      <c r="K90" s="164">
        <v>379206.20055124833</v>
      </c>
      <c r="L90" s="185" t="s">
        <v>136</v>
      </c>
    </row>
    <row r="91" spans="1:12" ht="12.95" customHeight="1">
      <c r="A91" s="165" t="s">
        <v>154</v>
      </c>
      <c r="B91" s="163" t="s">
        <v>1</v>
      </c>
      <c r="C91" s="163" t="s">
        <v>134</v>
      </c>
      <c r="D91" s="163" t="s">
        <v>7</v>
      </c>
      <c r="E91" s="163" t="s">
        <v>6</v>
      </c>
      <c r="F91" s="163" t="s">
        <v>3</v>
      </c>
      <c r="G91" s="163" t="s">
        <v>0</v>
      </c>
      <c r="H91" s="163" t="s">
        <v>0</v>
      </c>
      <c r="I91" s="165">
        <v>44449.569923590512</v>
      </c>
      <c r="J91" s="165">
        <v>308066.73322514998</v>
      </c>
      <c r="K91" s="165">
        <v>22813275.558500677</v>
      </c>
    </row>
    <row r="92" spans="1:12" ht="12.95" customHeight="1">
      <c r="A92" s="165" t="s">
        <v>154</v>
      </c>
      <c r="B92" s="163" t="s">
        <v>1</v>
      </c>
      <c r="C92" s="163" t="s">
        <v>134</v>
      </c>
      <c r="D92" s="163" t="s">
        <v>7</v>
      </c>
      <c r="E92" s="163" t="s">
        <v>6</v>
      </c>
      <c r="F92" s="163" t="s">
        <v>3</v>
      </c>
      <c r="G92" s="163" t="s">
        <v>59</v>
      </c>
      <c r="H92" s="163" t="s">
        <v>59</v>
      </c>
      <c r="I92" s="165">
        <v>13260.131946129666</v>
      </c>
      <c r="J92" s="165">
        <v>159153.7186754939</v>
      </c>
      <c r="K92" s="165">
        <v>4840536.4568054667</v>
      </c>
    </row>
    <row r="93" spans="1:12" ht="12.95" customHeight="1">
      <c r="A93" s="165" t="s">
        <v>154</v>
      </c>
      <c r="B93" s="163" t="s">
        <v>1</v>
      </c>
      <c r="C93" s="163" t="s">
        <v>134</v>
      </c>
      <c r="D93" s="163" t="s">
        <v>7</v>
      </c>
      <c r="E93" s="163" t="s">
        <v>6</v>
      </c>
      <c r="F93" s="163" t="s">
        <v>3</v>
      </c>
      <c r="G93" s="163" t="s">
        <v>70</v>
      </c>
      <c r="H93" s="163" t="s">
        <v>60</v>
      </c>
      <c r="I93" s="165">
        <v>183.76097382353802</v>
      </c>
      <c r="J93" s="165">
        <v>6615.395057647369</v>
      </c>
      <c r="K93" s="165">
        <v>85621.58613341504</v>
      </c>
    </row>
    <row r="94" spans="1:12" ht="12.95" customHeight="1">
      <c r="A94" s="165" t="s">
        <v>154</v>
      </c>
      <c r="B94" s="163" t="s">
        <v>1</v>
      </c>
      <c r="C94" s="163" t="s">
        <v>134</v>
      </c>
      <c r="D94" s="163" t="s">
        <v>7</v>
      </c>
      <c r="E94" s="163" t="s">
        <v>6</v>
      </c>
      <c r="F94" s="163" t="s">
        <v>3</v>
      </c>
      <c r="G94" s="163" t="s">
        <v>70</v>
      </c>
      <c r="H94" s="163" t="s">
        <v>61</v>
      </c>
      <c r="I94" s="165">
        <v>1750.4509112970547</v>
      </c>
      <c r="J94" s="165">
        <v>154841.64878032348</v>
      </c>
      <c r="K94" s="165">
        <v>7371877.9999785516</v>
      </c>
    </row>
    <row r="95" spans="1:12" ht="12.95" customHeight="1">
      <c r="A95" s="165" t="s">
        <v>154</v>
      </c>
      <c r="B95" s="163" t="s">
        <v>1</v>
      </c>
      <c r="C95" s="163" t="s">
        <v>134</v>
      </c>
      <c r="D95" s="163" t="s">
        <v>7</v>
      </c>
      <c r="E95" s="163" t="s">
        <v>6</v>
      </c>
      <c r="F95" s="163" t="s">
        <v>3</v>
      </c>
      <c r="G95" s="163" t="s">
        <v>70</v>
      </c>
      <c r="H95" s="163" t="s">
        <v>62</v>
      </c>
      <c r="I95" s="165">
        <v>408.93639879507538</v>
      </c>
      <c r="J95" s="165">
        <v>2588.8972515095384</v>
      </c>
      <c r="K95" s="165">
        <v>99984.52064033896</v>
      </c>
    </row>
    <row r="96" spans="1:12" ht="12.95" customHeight="1">
      <c r="A96" s="165" t="s">
        <v>154</v>
      </c>
      <c r="B96" s="163" t="s">
        <v>1</v>
      </c>
      <c r="C96" s="163" t="s">
        <v>134</v>
      </c>
      <c r="D96" s="163" t="s">
        <v>7</v>
      </c>
      <c r="E96" s="163" t="s">
        <v>6</v>
      </c>
      <c r="F96" s="163" t="s">
        <v>4</v>
      </c>
      <c r="G96" s="163" t="s">
        <v>4</v>
      </c>
      <c r="H96" s="163" t="s">
        <v>63</v>
      </c>
      <c r="I96" s="165">
        <v>5290.6444967772932</v>
      </c>
      <c r="J96" s="165">
        <v>33511.742477172258</v>
      </c>
      <c r="K96" s="165">
        <v>5367767.6645164322</v>
      </c>
    </row>
    <row r="97" spans="1:11" ht="12.95" customHeight="1">
      <c r="A97" s="165" t="s">
        <v>154</v>
      </c>
      <c r="B97" s="163" t="s">
        <v>1</v>
      </c>
      <c r="C97" s="163" t="s">
        <v>134</v>
      </c>
      <c r="D97" s="163" t="s">
        <v>7</v>
      </c>
      <c r="E97" s="163" t="s">
        <v>6</v>
      </c>
      <c r="F97" s="163" t="s">
        <v>4</v>
      </c>
      <c r="G97" s="163" t="s">
        <v>4</v>
      </c>
      <c r="H97" s="163" t="s">
        <v>64</v>
      </c>
      <c r="I97" s="165">
        <v>849.61552845923882</v>
      </c>
      <c r="J97" s="165">
        <v>3949.7450353075692</v>
      </c>
      <c r="K97" s="165">
        <v>669172.97705282294</v>
      </c>
    </row>
    <row r="98" spans="1:11" ht="12.95" customHeight="1">
      <c r="A98" s="165" t="s">
        <v>154</v>
      </c>
      <c r="B98" s="163" t="s">
        <v>1</v>
      </c>
      <c r="C98" s="163" t="s">
        <v>134</v>
      </c>
      <c r="D98" s="163" t="s">
        <v>7</v>
      </c>
      <c r="E98" s="163" t="s">
        <v>17</v>
      </c>
      <c r="F98" s="163" t="s">
        <v>3</v>
      </c>
      <c r="G98" s="163" t="s">
        <v>0</v>
      </c>
      <c r="H98" s="163" t="s">
        <v>0</v>
      </c>
      <c r="I98" s="165">
        <v>33630.258620077388</v>
      </c>
      <c r="J98" s="165">
        <v>348297.68802142388</v>
      </c>
      <c r="K98" s="165">
        <v>22137921.057076909</v>
      </c>
    </row>
    <row r="99" spans="1:11" ht="12.95" customHeight="1">
      <c r="A99" s="165" t="s">
        <v>154</v>
      </c>
      <c r="B99" s="163" t="s">
        <v>1</v>
      </c>
      <c r="C99" s="163" t="s">
        <v>134</v>
      </c>
      <c r="D99" s="163" t="s">
        <v>7</v>
      </c>
      <c r="E99" s="163" t="s">
        <v>17</v>
      </c>
      <c r="F99" s="163" t="s">
        <v>3</v>
      </c>
      <c r="G99" s="163" t="s">
        <v>59</v>
      </c>
      <c r="H99" s="163" t="s">
        <v>59</v>
      </c>
      <c r="I99" s="165">
        <v>21952.375962798083</v>
      </c>
      <c r="J99" s="165">
        <v>612664.19679462595</v>
      </c>
      <c r="K99" s="165">
        <v>11010893.820745045</v>
      </c>
    </row>
    <row r="100" spans="1:11" ht="12.95" customHeight="1">
      <c r="A100" s="165" t="s">
        <v>154</v>
      </c>
      <c r="B100" s="163" t="s">
        <v>1</v>
      </c>
      <c r="C100" s="163" t="s">
        <v>134</v>
      </c>
      <c r="D100" s="163" t="s">
        <v>7</v>
      </c>
      <c r="E100" s="163" t="s">
        <v>17</v>
      </c>
      <c r="F100" s="163" t="s">
        <v>3</v>
      </c>
      <c r="G100" s="163" t="s">
        <v>70</v>
      </c>
      <c r="H100" s="163" t="s">
        <v>60</v>
      </c>
      <c r="I100" s="165">
        <v>125.52456555103727</v>
      </c>
      <c r="J100" s="165">
        <v>2175.7591362179792</v>
      </c>
      <c r="K100" s="165">
        <v>61518.942850653089</v>
      </c>
    </row>
    <row r="101" spans="1:11" ht="12.95" customHeight="1">
      <c r="A101" s="165" t="s">
        <v>154</v>
      </c>
      <c r="B101" s="163" t="s">
        <v>1</v>
      </c>
      <c r="C101" s="163" t="s">
        <v>134</v>
      </c>
      <c r="D101" s="163" t="s">
        <v>7</v>
      </c>
      <c r="E101" s="163" t="s">
        <v>17</v>
      </c>
      <c r="F101" s="163" t="s">
        <v>3</v>
      </c>
      <c r="G101" s="163" t="s">
        <v>70</v>
      </c>
      <c r="H101" s="163" t="s">
        <v>61</v>
      </c>
      <c r="I101" s="165">
        <v>75.038814036183055</v>
      </c>
      <c r="J101" s="165">
        <v>900.46576843419666</v>
      </c>
      <c r="K101" s="165">
        <v>66525.110299141816</v>
      </c>
    </row>
    <row r="102" spans="1:11" ht="12.95" customHeight="1">
      <c r="A102" s="165" t="s">
        <v>154</v>
      </c>
      <c r="B102" s="163" t="s">
        <v>1</v>
      </c>
      <c r="C102" s="163" t="s">
        <v>134</v>
      </c>
      <c r="D102" s="163" t="s">
        <v>7</v>
      </c>
      <c r="E102" s="163" t="s">
        <v>17</v>
      </c>
      <c r="F102" s="163" t="s">
        <v>3</v>
      </c>
      <c r="G102" s="163" t="s">
        <v>70</v>
      </c>
      <c r="H102" s="163" t="s">
        <v>62</v>
      </c>
      <c r="I102" s="165">
        <v>41.841521850345757</v>
      </c>
      <c r="J102" s="165">
        <v>41.841521850345757</v>
      </c>
      <c r="K102" s="165">
        <v>5434.3350164010562</v>
      </c>
    </row>
    <row r="103" spans="1:11" ht="12.95" customHeight="1">
      <c r="A103" s="165" t="s">
        <v>154</v>
      </c>
      <c r="B103" s="163" t="s">
        <v>1</v>
      </c>
      <c r="C103" s="163" t="s">
        <v>134</v>
      </c>
      <c r="D103" s="163" t="s">
        <v>7</v>
      </c>
      <c r="E103" s="163" t="s">
        <v>17</v>
      </c>
      <c r="F103" s="163" t="s">
        <v>4</v>
      </c>
      <c r="G103" s="163" t="s">
        <v>4</v>
      </c>
      <c r="H103" s="163" t="s">
        <v>63</v>
      </c>
      <c r="I103" s="165">
        <v>5163.670473452923</v>
      </c>
      <c r="J103" s="165">
        <v>36325.296169658264</v>
      </c>
      <c r="K103" s="165">
        <v>6104752.1211342467</v>
      </c>
    </row>
    <row r="104" spans="1:11" ht="12.95" customHeight="1">
      <c r="A104" s="165" t="s">
        <v>154</v>
      </c>
      <c r="B104" s="163" t="s">
        <v>1</v>
      </c>
      <c r="C104" s="163" t="s">
        <v>134</v>
      </c>
      <c r="D104" s="163" t="s">
        <v>7</v>
      </c>
      <c r="E104" s="163" t="s">
        <v>17</v>
      </c>
      <c r="F104" s="163" t="s">
        <v>4</v>
      </c>
      <c r="G104" s="163" t="s">
        <v>4</v>
      </c>
      <c r="H104" s="163" t="s">
        <v>64</v>
      </c>
      <c r="I104" s="165">
        <v>217.39196342550508</v>
      </c>
      <c r="J104" s="165">
        <v>1420.7722409488269</v>
      </c>
      <c r="K104" s="165">
        <v>121941.25945993926</v>
      </c>
    </row>
    <row r="105" spans="1:11" ht="12.95" customHeight="1">
      <c r="A105" s="165" t="s">
        <v>154</v>
      </c>
      <c r="B105" s="163" t="s">
        <v>1</v>
      </c>
      <c r="C105" s="163" t="s">
        <v>134</v>
      </c>
      <c r="D105" s="163" t="s">
        <v>13</v>
      </c>
      <c r="E105" s="163" t="s">
        <v>13</v>
      </c>
      <c r="F105" s="163" t="s">
        <v>3</v>
      </c>
      <c r="G105" s="163" t="s">
        <v>0</v>
      </c>
      <c r="H105" s="163" t="s">
        <v>0</v>
      </c>
      <c r="I105" s="165">
        <v>88612.366465577317</v>
      </c>
      <c r="J105" s="165">
        <v>801218.92029019608</v>
      </c>
      <c r="K105" s="165">
        <v>70047311.709529713</v>
      </c>
    </row>
    <row r="106" spans="1:11" ht="12.95" customHeight="1">
      <c r="A106" s="165" t="s">
        <v>154</v>
      </c>
      <c r="B106" s="163" t="s">
        <v>1</v>
      </c>
      <c r="C106" s="163" t="s">
        <v>134</v>
      </c>
      <c r="D106" s="163" t="s">
        <v>13</v>
      </c>
      <c r="E106" s="163" t="s">
        <v>13</v>
      </c>
      <c r="F106" s="163" t="s">
        <v>3</v>
      </c>
      <c r="G106" s="163" t="s">
        <v>59</v>
      </c>
      <c r="H106" s="163" t="s">
        <v>59</v>
      </c>
      <c r="I106" s="165">
        <v>4671.3495149721712</v>
      </c>
      <c r="J106" s="165">
        <v>88849.75793655109</v>
      </c>
      <c r="K106" s="165">
        <v>2205620.9934165385</v>
      </c>
    </row>
    <row r="107" spans="1:11" ht="12.95" customHeight="1">
      <c r="A107" s="165" t="s">
        <v>154</v>
      </c>
      <c r="B107" s="163" t="s">
        <v>1</v>
      </c>
      <c r="C107" s="163" t="s">
        <v>134</v>
      </c>
      <c r="D107" s="163" t="s">
        <v>13</v>
      </c>
      <c r="E107" s="163" t="s">
        <v>13</v>
      </c>
      <c r="F107" s="163" t="s">
        <v>3</v>
      </c>
      <c r="G107" s="163" t="s">
        <v>70</v>
      </c>
      <c r="H107" s="163" t="s">
        <v>60</v>
      </c>
      <c r="I107" s="165">
        <v>115.13636775221428</v>
      </c>
      <c r="J107" s="165">
        <v>1036.2273097699285</v>
      </c>
      <c r="K107" s="165">
        <v>31038.00147317092</v>
      </c>
    </row>
    <row r="108" spans="1:11" ht="12.95" customHeight="1">
      <c r="A108" s="165" t="s">
        <v>154</v>
      </c>
      <c r="B108" s="163" t="s">
        <v>1</v>
      </c>
      <c r="C108" s="163" t="s">
        <v>134</v>
      </c>
      <c r="D108" s="163" t="s">
        <v>13</v>
      </c>
      <c r="E108" s="163" t="s">
        <v>13</v>
      </c>
      <c r="F108" s="163" t="s">
        <v>3</v>
      </c>
      <c r="G108" s="163" t="s">
        <v>70</v>
      </c>
      <c r="H108" s="163" t="s">
        <v>61</v>
      </c>
      <c r="I108" s="165">
        <v>476.58448998266579</v>
      </c>
      <c r="J108" s="165">
        <v>9264.376902868762</v>
      </c>
      <c r="K108" s="165">
        <v>570829.40028501325</v>
      </c>
    </row>
    <row r="109" spans="1:11" ht="12.95" customHeight="1">
      <c r="A109" s="165" t="s">
        <v>154</v>
      </c>
      <c r="B109" s="163" t="s">
        <v>1</v>
      </c>
      <c r="C109" s="163" t="s">
        <v>134</v>
      </c>
      <c r="D109" s="163" t="s">
        <v>13</v>
      </c>
      <c r="E109" s="163" t="s">
        <v>13</v>
      </c>
      <c r="F109" s="163" t="s">
        <v>3</v>
      </c>
      <c r="G109" s="163" t="s">
        <v>70</v>
      </c>
      <c r="H109" s="163" t="s">
        <v>62</v>
      </c>
      <c r="I109" s="165">
        <v>290.03688338691154</v>
      </c>
      <c r="J109" s="165">
        <v>2702.1741363123033</v>
      </c>
      <c r="K109" s="165">
        <v>167083.33346380672</v>
      </c>
    </row>
    <row r="110" spans="1:11" ht="12.95" customHeight="1">
      <c r="A110" s="165" t="s">
        <v>154</v>
      </c>
      <c r="B110" s="163" t="s">
        <v>1</v>
      </c>
      <c r="C110" s="163" t="s">
        <v>134</v>
      </c>
      <c r="D110" s="163" t="s">
        <v>13</v>
      </c>
      <c r="E110" s="163" t="s">
        <v>13</v>
      </c>
      <c r="F110" s="163" t="s">
        <v>4</v>
      </c>
      <c r="G110" s="163" t="s">
        <v>4</v>
      </c>
      <c r="H110" s="163" t="s">
        <v>63</v>
      </c>
      <c r="I110" s="165">
        <v>3508.3509883092797</v>
      </c>
      <c r="J110" s="165">
        <v>15980.725366390936</v>
      </c>
      <c r="K110" s="165">
        <v>3410680.5115376282</v>
      </c>
    </row>
    <row r="111" spans="1:11" ht="12.95" customHeight="1">
      <c r="A111" s="165" t="s">
        <v>154</v>
      </c>
      <c r="B111" s="163" t="s">
        <v>1</v>
      </c>
      <c r="C111" s="163" t="s">
        <v>134</v>
      </c>
      <c r="D111" s="163" t="s">
        <v>13</v>
      </c>
      <c r="E111" s="163" t="s">
        <v>13</v>
      </c>
      <c r="F111" s="163" t="s">
        <v>4</v>
      </c>
      <c r="G111" s="163" t="s">
        <v>4</v>
      </c>
      <c r="H111" s="163" t="s">
        <v>64</v>
      </c>
      <c r="I111" s="165">
        <v>612.48339988264479</v>
      </c>
      <c r="J111" s="165">
        <v>9083.786205089129</v>
      </c>
      <c r="K111" s="165">
        <v>541009.23930874851</v>
      </c>
    </row>
    <row r="112" spans="1:11" ht="12.95" customHeight="1">
      <c r="A112" s="165" t="s">
        <v>154</v>
      </c>
      <c r="B112" s="163" t="s">
        <v>1</v>
      </c>
      <c r="C112" s="163" t="s">
        <v>134</v>
      </c>
      <c r="D112" s="163" t="s">
        <v>14</v>
      </c>
      <c r="E112" s="163" t="s">
        <v>15</v>
      </c>
      <c r="F112" s="163" t="s">
        <v>3</v>
      </c>
      <c r="G112" s="163" t="s">
        <v>0</v>
      </c>
      <c r="H112" s="163" t="s">
        <v>0</v>
      </c>
      <c r="I112" s="165">
        <v>47538.278165259122</v>
      </c>
      <c r="J112" s="165">
        <v>638296.85241400031</v>
      </c>
      <c r="K112" s="165">
        <v>99673714.499263644</v>
      </c>
    </row>
    <row r="113" spans="1:11" ht="12.95" customHeight="1">
      <c r="A113" s="165" t="s">
        <v>154</v>
      </c>
      <c r="B113" s="163" t="s">
        <v>1</v>
      </c>
      <c r="C113" s="163" t="s">
        <v>134</v>
      </c>
      <c r="D113" s="163" t="s">
        <v>14</v>
      </c>
      <c r="E113" s="163" t="s">
        <v>15</v>
      </c>
      <c r="F113" s="163" t="s">
        <v>3</v>
      </c>
      <c r="G113" s="163" t="s">
        <v>59</v>
      </c>
      <c r="H113" s="163" t="s">
        <v>59</v>
      </c>
      <c r="I113" s="165">
        <v>7758.492172112009</v>
      </c>
      <c r="J113" s="165">
        <v>161129.28282443981</v>
      </c>
      <c r="K113" s="165">
        <v>9745572.6248532739</v>
      </c>
    </row>
    <row r="114" spans="1:11" ht="12.95" customHeight="1">
      <c r="A114" s="165" t="s">
        <v>154</v>
      </c>
      <c r="B114" s="163" t="s">
        <v>1</v>
      </c>
      <c r="C114" s="163" t="s">
        <v>134</v>
      </c>
      <c r="D114" s="163" t="s">
        <v>14</v>
      </c>
      <c r="E114" s="163" t="s">
        <v>15</v>
      </c>
      <c r="F114" s="163" t="s">
        <v>3</v>
      </c>
      <c r="G114" s="163" t="s">
        <v>70</v>
      </c>
      <c r="H114" s="163" t="s">
        <v>60</v>
      </c>
      <c r="I114" s="165">
        <v>65.221701239589379</v>
      </c>
      <c r="J114" s="165">
        <v>2934.9765557815222</v>
      </c>
      <c r="K114" s="165">
        <v>440246.4833672283</v>
      </c>
    </row>
    <row r="115" spans="1:11" ht="12.95" customHeight="1">
      <c r="A115" s="165" t="s">
        <v>154</v>
      </c>
      <c r="B115" s="163" t="s">
        <v>1</v>
      </c>
      <c r="C115" s="163" t="s">
        <v>134</v>
      </c>
      <c r="D115" s="163" t="s">
        <v>14</v>
      </c>
      <c r="E115" s="163" t="s">
        <v>15</v>
      </c>
      <c r="F115" s="163" t="s">
        <v>3</v>
      </c>
      <c r="G115" s="163" t="s">
        <v>70</v>
      </c>
      <c r="H115" s="163" t="s">
        <v>61</v>
      </c>
      <c r="I115" s="165">
        <v>1242.2147855528428</v>
      </c>
      <c r="J115" s="165">
        <v>98628.796561412921</v>
      </c>
      <c r="K115" s="165">
        <v>4353788.4746952951</v>
      </c>
    </row>
    <row r="116" spans="1:11" ht="12.95" customHeight="1">
      <c r="A116" s="165" t="s">
        <v>154</v>
      </c>
      <c r="B116" s="163" t="s">
        <v>1</v>
      </c>
      <c r="C116" s="163" t="s">
        <v>134</v>
      </c>
      <c r="D116" s="163" t="s">
        <v>14</v>
      </c>
      <c r="E116" s="163" t="s">
        <v>15</v>
      </c>
      <c r="F116" s="163" t="s">
        <v>3</v>
      </c>
      <c r="G116" s="163" t="s">
        <v>70</v>
      </c>
      <c r="H116" s="163" t="s">
        <v>62</v>
      </c>
      <c r="I116" s="165">
        <v>705.53093676823801</v>
      </c>
      <c r="J116" s="165">
        <v>5259.8908754609201</v>
      </c>
      <c r="K116" s="165">
        <v>577436.82949269027</v>
      </c>
    </row>
    <row r="117" spans="1:11" ht="12.95" customHeight="1">
      <c r="A117" s="165" t="s">
        <v>154</v>
      </c>
      <c r="B117" s="163" t="s">
        <v>1</v>
      </c>
      <c r="C117" s="163" t="s">
        <v>134</v>
      </c>
      <c r="D117" s="163" t="s">
        <v>14</v>
      </c>
      <c r="E117" s="163" t="s">
        <v>15</v>
      </c>
      <c r="F117" s="163" t="s">
        <v>4</v>
      </c>
      <c r="G117" s="163" t="s">
        <v>4</v>
      </c>
      <c r="H117" s="163" t="s">
        <v>63</v>
      </c>
      <c r="I117" s="165">
        <v>8382.504926068199</v>
      </c>
      <c r="J117" s="165">
        <v>113568.78890653863</v>
      </c>
      <c r="K117" s="165">
        <v>24305258.152272962</v>
      </c>
    </row>
    <row r="118" spans="1:11" ht="12.95" customHeight="1">
      <c r="A118" s="165" t="s">
        <v>154</v>
      </c>
      <c r="B118" s="163" t="s">
        <v>1</v>
      </c>
      <c r="C118" s="163" t="s">
        <v>134</v>
      </c>
      <c r="D118" s="163" t="s">
        <v>14</v>
      </c>
      <c r="E118" s="163" t="s">
        <v>15</v>
      </c>
      <c r="F118" s="163" t="s">
        <v>4</v>
      </c>
      <c r="G118" s="163" t="s">
        <v>4</v>
      </c>
      <c r="H118" s="163" t="s">
        <v>64</v>
      </c>
      <c r="I118" s="165">
        <v>897.269807259564</v>
      </c>
      <c r="J118" s="165">
        <v>7142.2768756200539</v>
      </c>
      <c r="K118" s="165">
        <v>1690010.9803307459</v>
      </c>
    </row>
    <row r="119" spans="1:11" ht="12.95" customHeight="1">
      <c r="A119" s="165" t="s">
        <v>154</v>
      </c>
      <c r="B119" s="163" t="s">
        <v>1</v>
      </c>
      <c r="C119" s="163" t="s">
        <v>134</v>
      </c>
      <c r="D119" s="163" t="s">
        <v>14</v>
      </c>
      <c r="E119" s="163" t="s">
        <v>16</v>
      </c>
      <c r="F119" s="163" t="s">
        <v>3</v>
      </c>
      <c r="G119" s="163" t="s">
        <v>0</v>
      </c>
      <c r="H119" s="163" t="s">
        <v>0</v>
      </c>
      <c r="I119" s="165">
        <v>24539.749737277209</v>
      </c>
      <c r="J119" s="165">
        <v>229469.62756296605</v>
      </c>
      <c r="K119" s="165">
        <v>33020381.071393751</v>
      </c>
    </row>
    <row r="120" spans="1:11" ht="12.95" customHeight="1">
      <c r="A120" s="165" t="s">
        <v>154</v>
      </c>
      <c r="B120" s="163" t="s">
        <v>1</v>
      </c>
      <c r="C120" s="163" t="s">
        <v>134</v>
      </c>
      <c r="D120" s="163" t="s">
        <v>14</v>
      </c>
      <c r="E120" s="163" t="s">
        <v>16</v>
      </c>
      <c r="F120" s="163" t="s">
        <v>3</v>
      </c>
      <c r="G120" s="163" t="s">
        <v>59</v>
      </c>
      <c r="H120" s="163" t="s">
        <v>59</v>
      </c>
      <c r="I120" s="165">
        <v>1192.0674754761835</v>
      </c>
      <c r="J120" s="165">
        <v>23777.537350098621</v>
      </c>
      <c r="K120" s="165">
        <v>1117642.6479965162</v>
      </c>
    </row>
    <row r="121" spans="1:11" ht="12.95" customHeight="1">
      <c r="A121" s="165" t="s">
        <v>154</v>
      </c>
      <c r="B121" s="163" t="s">
        <v>1</v>
      </c>
      <c r="C121" s="163" t="s">
        <v>134</v>
      </c>
      <c r="D121" s="163" t="s">
        <v>14</v>
      </c>
      <c r="E121" s="163" t="s">
        <v>16</v>
      </c>
      <c r="F121" s="163" t="s">
        <v>3</v>
      </c>
      <c r="G121" s="163" t="s">
        <v>70</v>
      </c>
      <c r="H121" s="163" t="s">
        <v>61</v>
      </c>
      <c r="I121" s="165">
        <v>209.4063008224436</v>
      </c>
      <c r="J121" s="165">
        <v>10829.176823887325</v>
      </c>
      <c r="K121" s="165">
        <v>414471.83525823388</v>
      </c>
    </row>
    <row r="122" spans="1:11" ht="12.95" customHeight="1">
      <c r="A122" s="165" t="s">
        <v>154</v>
      </c>
      <c r="B122" s="163" t="s">
        <v>1</v>
      </c>
      <c r="C122" s="163" t="s">
        <v>134</v>
      </c>
      <c r="D122" s="163" t="s">
        <v>14</v>
      </c>
      <c r="E122" s="163" t="s">
        <v>16</v>
      </c>
      <c r="F122" s="163" t="s">
        <v>3</v>
      </c>
      <c r="G122" s="163" t="s">
        <v>70</v>
      </c>
      <c r="H122" s="163" t="s">
        <v>62</v>
      </c>
      <c r="I122" s="165">
        <v>33.706964960876356</v>
      </c>
      <c r="J122" s="165">
        <v>202.24178976525815</v>
      </c>
      <c r="K122" s="165">
        <v>32939.373101304795</v>
      </c>
    </row>
    <row r="123" spans="1:11" ht="12.95" customHeight="1">
      <c r="A123" s="165" t="s">
        <v>154</v>
      </c>
      <c r="B123" s="163" t="s">
        <v>1</v>
      </c>
      <c r="C123" s="163" t="s">
        <v>134</v>
      </c>
      <c r="D123" s="163" t="s">
        <v>14</v>
      </c>
      <c r="E123" s="163" t="s">
        <v>16</v>
      </c>
      <c r="F123" s="163" t="s">
        <v>4</v>
      </c>
      <c r="G123" s="163" t="s">
        <v>4</v>
      </c>
      <c r="H123" s="163" t="s">
        <v>63</v>
      </c>
      <c r="I123" s="165">
        <v>1608.0730545030533</v>
      </c>
      <c r="J123" s="165">
        <v>15280.756532797928</v>
      </c>
      <c r="K123" s="165">
        <v>3259913.9764728877</v>
      </c>
    </row>
    <row r="124" spans="1:11" ht="12.95" customHeight="1">
      <c r="A124" s="165" t="s">
        <v>154</v>
      </c>
      <c r="B124" s="163" t="s">
        <v>1</v>
      </c>
      <c r="C124" s="163" t="s">
        <v>134</v>
      </c>
      <c r="D124" s="163" t="s">
        <v>14</v>
      </c>
      <c r="E124" s="163" t="s">
        <v>16</v>
      </c>
      <c r="F124" s="163" t="s">
        <v>4</v>
      </c>
      <c r="G124" s="163" t="s">
        <v>4</v>
      </c>
      <c r="H124" s="163" t="s">
        <v>64</v>
      </c>
      <c r="I124" s="165">
        <v>85.195422540414526</v>
      </c>
      <c r="J124" s="165">
        <v>495.24706290027274</v>
      </c>
      <c r="K124" s="165">
        <v>124566.79037317535</v>
      </c>
    </row>
    <row r="125" spans="1:11" ht="12.95" customHeight="1">
      <c r="A125" s="165" t="s">
        <v>154</v>
      </c>
      <c r="B125" s="163" t="s">
        <v>1</v>
      </c>
      <c r="C125" s="163" t="s">
        <v>134</v>
      </c>
      <c r="D125" s="163" t="s">
        <v>68</v>
      </c>
      <c r="E125" s="163" t="s">
        <v>68</v>
      </c>
      <c r="F125" s="163" t="s">
        <v>3</v>
      </c>
      <c r="G125" s="163" t="s">
        <v>0</v>
      </c>
      <c r="H125" s="163" t="s">
        <v>0</v>
      </c>
      <c r="I125" s="165">
        <v>12446.699570965109</v>
      </c>
      <c r="J125" s="165">
        <v>194920.14061935153</v>
      </c>
      <c r="K125" s="165">
        <v>12883104.083152721</v>
      </c>
    </row>
    <row r="126" spans="1:11" ht="12.95" customHeight="1">
      <c r="A126" s="165" t="s">
        <v>154</v>
      </c>
      <c r="B126" s="163" t="s">
        <v>1</v>
      </c>
      <c r="C126" s="163" t="s">
        <v>134</v>
      </c>
      <c r="D126" s="163" t="s">
        <v>68</v>
      </c>
      <c r="E126" s="163" t="s">
        <v>68</v>
      </c>
      <c r="F126" s="163" t="s">
        <v>3</v>
      </c>
      <c r="G126" s="163" t="s">
        <v>59</v>
      </c>
      <c r="H126" s="163" t="s">
        <v>59</v>
      </c>
      <c r="I126" s="165">
        <v>6485.1784911390541</v>
      </c>
      <c r="J126" s="165">
        <v>181581.71345076876</v>
      </c>
      <c r="K126" s="165">
        <v>3938197.5239809086</v>
      </c>
    </row>
    <row r="127" spans="1:11" ht="12.95" customHeight="1">
      <c r="A127" s="165" t="s">
        <v>154</v>
      </c>
      <c r="B127" s="163" t="s">
        <v>1</v>
      </c>
      <c r="C127" s="163" t="s">
        <v>134</v>
      </c>
      <c r="D127" s="163" t="s">
        <v>68</v>
      </c>
      <c r="E127" s="163" t="s">
        <v>68</v>
      </c>
      <c r="F127" s="163" t="s">
        <v>3</v>
      </c>
      <c r="G127" s="163" t="s">
        <v>70</v>
      </c>
      <c r="H127" s="163" t="s">
        <v>60</v>
      </c>
      <c r="I127" s="165">
        <v>31.57025098157925</v>
      </c>
      <c r="J127" s="165">
        <v>536.69426668684719</v>
      </c>
      <c r="K127" s="165">
        <v>97508.350735470391</v>
      </c>
    </row>
    <row r="128" spans="1:11" ht="12.95" customHeight="1">
      <c r="A128" s="165" t="s">
        <v>154</v>
      </c>
      <c r="B128" s="163" t="s">
        <v>1</v>
      </c>
      <c r="C128" s="163" t="s">
        <v>134</v>
      </c>
      <c r="D128" s="163" t="s">
        <v>68</v>
      </c>
      <c r="E128" s="163" t="s">
        <v>68</v>
      </c>
      <c r="F128" s="163" t="s">
        <v>3</v>
      </c>
      <c r="G128" s="163" t="s">
        <v>70</v>
      </c>
      <c r="H128" s="163" t="s">
        <v>61</v>
      </c>
      <c r="I128" s="165">
        <v>31.57025098157925</v>
      </c>
      <c r="J128" s="165">
        <v>1104.9587843552738</v>
      </c>
      <c r="K128" s="165">
        <v>75783.887609022291</v>
      </c>
    </row>
    <row r="129" spans="1:11" ht="12.95" customHeight="1">
      <c r="A129" s="165" t="s">
        <v>154</v>
      </c>
      <c r="B129" s="163" t="s">
        <v>1</v>
      </c>
      <c r="C129" s="163" t="s">
        <v>134</v>
      </c>
      <c r="D129" s="163" t="s">
        <v>68</v>
      </c>
      <c r="E129" s="163" t="s">
        <v>68</v>
      </c>
      <c r="F129" s="163" t="s">
        <v>3</v>
      </c>
      <c r="G129" s="163" t="s">
        <v>70</v>
      </c>
      <c r="H129" s="163" t="s">
        <v>62</v>
      </c>
      <c r="I129" s="165">
        <v>2977.8025696527861</v>
      </c>
      <c r="J129" s="165">
        <v>54834.101198143289</v>
      </c>
      <c r="K129" s="165">
        <v>2651480.9814390624</v>
      </c>
    </row>
    <row r="130" spans="1:11" ht="12.95" customHeight="1">
      <c r="A130" s="165" t="s">
        <v>154</v>
      </c>
      <c r="B130" s="163" t="s">
        <v>1</v>
      </c>
      <c r="C130" s="163" t="s">
        <v>134</v>
      </c>
      <c r="D130" s="163" t="s">
        <v>68</v>
      </c>
      <c r="E130" s="163" t="s">
        <v>68</v>
      </c>
      <c r="F130" s="163" t="s">
        <v>4</v>
      </c>
      <c r="G130" s="163" t="s">
        <v>4</v>
      </c>
      <c r="H130" s="163" t="s">
        <v>63</v>
      </c>
      <c r="I130" s="165">
        <v>3354.5474809120687</v>
      </c>
      <c r="J130" s="165">
        <v>29134.499156495702</v>
      </c>
      <c r="K130" s="165">
        <v>4889114.634762357</v>
      </c>
    </row>
    <row r="131" spans="1:11" ht="12.95" customHeight="1">
      <c r="A131" s="165" t="s">
        <v>154</v>
      </c>
      <c r="B131" s="163" t="s">
        <v>1</v>
      </c>
      <c r="C131" s="163" t="s">
        <v>134</v>
      </c>
      <c r="D131" s="163" t="s">
        <v>68</v>
      </c>
      <c r="E131" s="163" t="s">
        <v>68</v>
      </c>
      <c r="F131" s="163" t="s">
        <v>4</v>
      </c>
      <c r="G131" s="163" t="s">
        <v>4</v>
      </c>
      <c r="H131" s="163" t="s">
        <v>64</v>
      </c>
      <c r="I131" s="165">
        <v>379.06287338830583</v>
      </c>
      <c r="J131" s="165">
        <v>2897.6148702043315</v>
      </c>
      <c r="K131" s="165">
        <v>334169.72709875158</v>
      </c>
    </row>
    <row r="132" spans="1:11" ht="12.95" customHeight="1">
      <c r="A132" s="165" t="s">
        <v>154</v>
      </c>
      <c r="B132" s="163" t="s">
        <v>1</v>
      </c>
      <c r="C132" s="163" t="s">
        <v>134</v>
      </c>
      <c r="D132" s="163" t="s">
        <v>68</v>
      </c>
      <c r="E132" s="163" t="s">
        <v>50</v>
      </c>
      <c r="F132" s="163" t="s">
        <v>3</v>
      </c>
      <c r="G132" s="163" t="s">
        <v>0</v>
      </c>
      <c r="H132" s="163" t="s">
        <v>0</v>
      </c>
      <c r="I132" s="165">
        <v>18331.566875350014</v>
      </c>
      <c r="J132" s="165">
        <v>219315.33285002309</v>
      </c>
      <c r="K132" s="165">
        <v>15498461.515830783</v>
      </c>
    </row>
    <row r="133" spans="1:11" ht="12.95" customHeight="1">
      <c r="A133" s="165" t="s">
        <v>154</v>
      </c>
      <c r="B133" s="163" t="s">
        <v>1</v>
      </c>
      <c r="C133" s="163" t="s">
        <v>134</v>
      </c>
      <c r="D133" s="163" t="s">
        <v>68</v>
      </c>
      <c r="E133" s="163" t="s">
        <v>50</v>
      </c>
      <c r="F133" s="163" t="s">
        <v>3</v>
      </c>
      <c r="G133" s="163" t="s">
        <v>59</v>
      </c>
      <c r="H133" s="163" t="s">
        <v>59</v>
      </c>
      <c r="I133" s="165">
        <v>6159.8579383569213</v>
      </c>
      <c r="J133" s="165">
        <v>178760.10284427993</v>
      </c>
      <c r="K133" s="165">
        <v>3960656.7696161275</v>
      </c>
    </row>
    <row r="134" spans="1:11" ht="12.95" customHeight="1">
      <c r="A134" s="165" t="s">
        <v>154</v>
      </c>
      <c r="B134" s="163" t="s">
        <v>1</v>
      </c>
      <c r="C134" s="163" t="s">
        <v>134</v>
      </c>
      <c r="D134" s="163" t="s">
        <v>68</v>
      </c>
      <c r="E134" s="163" t="s">
        <v>50</v>
      </c>
      <c r="F134" s="163" t="s">
        <v>3</v>
      </c>
      <c r="G134" s="163" t="s">
        <v>70</v>
      </c>
      <c r="H134" s="163" t="s">
        <v>60</v>
      </c>
      <c r="I134" s="165">
        <v>55.134104073047041</v>
      </c>
      <c r="J134" s="165">
        <v>4999.1484328027054</v>
      </c>
      <c r="K134" s="165">
        <v>56750.100807686729</v>
      </c>
    </row>
    <row r="135" spans="1:11" ht="12.95" customHeight="1">
      <c r="A135" s="165" t="s">
        <v>154</v>
      </c>
      <c r="B135" s="163" t="s">
        <v>1</v>
      </c>
      <c r="C135" s="163" t="s">
        <v>134</v>
      </c>
      <c r="D135" s="163" t="s">
        <v>68</v>
      </c>
      <c r="E135" s="163" t="s">
        <v>50</v>
      </c>
      <c r="F135" s="163" t="s">
        <v>3</v>
      </c>
      <c r="G135" s="163" t="s">
        <v>70</v>
      </c>
      <c r="H135" s="163" t="s">
        <v>61</v>
      </c>
      <c r="I135" s="165">
        <v>54.16511353372681</v>
      </c>
      <c r="J135" s="165">
        <v>4008.2184014957843</v>
      </c>
      <c r="K135" s="165">
        <v>36756.121053305804</v>
      </c>
    </row>
    <row r="136" spans="1:11" ht="12.95" customHeight="1">
      <c r="A136" s="165" t="s">
        <v>154</v>
      </c>
      <c r="B136" s="163" t="s">
        <v>1</v>
      </c>
      <c r="C136" s="163" t="s">
        <v>134</v>
      </c>
      <c r="D136" s="163" t="s">
        <v>68</v>
      </c>
      <c r="E136" s="163" t="s">
        <v>50</v>
      </c>
      <c r="F136" s="163" t="s">
        <v>3</v>
      </c>
      <c r="G136" s="163" t="s">
        <v>70</v>
      </c>
      <c r="H136" s="163" t="s">
        <v>62</v>
      </c>
      <c r="I136" s="165">
        <v>213.80977255460567</v>
      </c>
      <c r="J136" s="165">
        <v>2461.8701998230554</v>
      </c>
      <c r="K136" s="165">
        <v>184963.98526349588</v>
      </c>
    </row>
    <row r="137" spans="1:11" ht="12.95" customHeight="1">
      <c r="A137" s="165" t="s">
        <v>154</v>
      </c>
      <c r="B137" s="163" t="s">
        <v>1</v>
      </c>
      <c r="C137" s="163" t="s">
        <v>134</v>
      </c>
      <c r="D137" s="163" t="s">
        <v>68</v>
      </c>
      <c r="E137" s="163" t="s">
        <v>50</v>
      </c>
      <c r="F137" s="163" t="s">
        <v>4</v>
      </c>
      <c r="G137" s="163" t="s">
        <v>4</v>
      </c>
      <c r="H137" s="163" t="s">
        <v>63</v>
      </c>
      <c r="I137" s="165">
        <v>808.83792911696037</v>
      </c>
      <c r="J137" s="165">
        <v>6782.3654348558994</v>
      </c>
      <c r="K137" s="165">
        <v>1018461.6333005229</v>
      </c>
    </row>
    <row r="138" spans="1:11" ht="12.95" customHeight="1">
      <c r="A138" s="165" t="s">
        <v>154</v>
      </c>
      <c r="B138" s="163" t="s">
        <v>1</v>
      </c>
      <c r="C138" s="163" t="s">
        <v>134</v>
      </c>
      <c r="D138" s="163" t="s">
        <v>68</v>
      </c>
      <c r="E138" s="163" t="s">
        <v>50</v>
      </c>
      <c r="F138" s="163" t="s">
        <v>4</v>
      </c>
      <c r="G138" s="163" t="s">
        <v>4</v>
      </c>
      <c r="H138" s="163" t="s">
        <v>64</v>
      </c>
      <c r="I138" s="165">
        <v>195.81703880654058</v>
      </c>
      <c r="J138" s="165">
        <v>1470.5657721276943</v>
      </c>
      <c r="K138" s="165">
        <v>127668.67694734289</v>
      </c>
    </row>
    <row r="139" spans="1:11" ht="12.95" customHeight="1">
      <c r="A139" s="165" t="s">
        <v>154</v>
      </c>
      <c r="B139" s="163" t="s">
        <v>1</v>
      </c>
      <c r="C139" s="163" t="s">
        <v>134</v>
      </c>
      <c r="D139" s="163" t="s">
        <v>68</v>
      </c>
      <c r="E139" s="163" t="s">
        <v>129</v>
      </c>
      <c r="F139" s="163" t="s">
        <v>3</v>
      </c>
      <c r="G139" s="163" t="s">
        <v>0</v>
      </c>
      <c r="H139" s="163" t="s">
        <v>0</v>
      </c>
      <c r="I139" s="165">
        <v>11882.840972597067</v>
      </c>
      <c r="J139" s="165">
        <v>100827.22697450418</v>
      </c>
      <c r="K139" s="165">
        <v>8356593.1547856731</v>
      </c>
    </row>
    <row r="140" spans="1:11" ht="12.95" customHeight="1">
      <c r="A140" s="165" t="s">
        <v>154</v>
      </c>
      <c r="B140" s="163" t="s">
        <v>1</v>
      </c>
      <c r="C140" s="163" t="s">
        <v>134</v>
      </c>
      <c r="D140" s="163" t="s">
        <v>68</v>
      </c>
      <c r="E140" s="163" t="s">
        <v>129</v>
      </c>
      <c r="F140" s="163" t="s">
        <v>3</v>
      </c>
      <c r="G140" s="163" t="s">
        <v>59</v>
      </c>
      <c r="H140" s="163" t="s">
        <v>59</v>
      </c>
      <c r="I140" s="165">
        <v>2611.8148918987508</v>
      </c>
      <c r="J140" s="165">
        <v>52494.316537167622</v>
      </c>
      <c r="K140" s="165">
        <v>1119150.7314053981</v>
      </c>
    </row>
    <row r="141" spans="1:11" ht="12.95" customHeight="1">
      <c r="A141" s="165" t="s">
        <v>154</v>
      </c>
      <c r="B141" s="163" t="s">
        <v>1</v>
      </c>
      <c r="C141" s="163" t="s">
        <v>134</v>
      </c>
      <c r="D141" s="163" t="s">
        <v>68</v>
      </c>
      <c r="E141" s="163" t="s">
        <v>129</v>
      </c>
      <c r="F141" s="163" t="s">
        <v>3</v>
      </c>
      <c r="G141" s="163" t="s">
        <v>70</v>
      </c>
      <c r="H141" s="163" t="s">
        <v>61</v>
      </c>
      <c r="I141" s="165">
        <v>9.2438390149122984</v>
      </c>
      <c r="J141" s="165">
        <v>101.68222916403528</v>
      </c>
      <c r="K141" s="165">
        <v>693.28792611842243</v>
      </c>
    </row>
    <row r="142" spans="1:11" ht="12.95" customHeight="1">
      <c r="A142" s="165" t="s">
        <v>154</v>
      </c>
      <c r="B142" s="163" t="s">
        <v>1</v>
      </c>
      <c r="C142" s="163" t="s">
        <v>134</v>
      </c>
      <c r="D142" s="163" t="s">
        <v>68</v>
      </c>
      <c r="E142" s="163" t="s">
        <v>129</v>
      </c>
      <c r="F142" s="163" t="s">
        <v>3</v>
      </c>
      <c r="G142" s="163" t="s">
        <v>70</v>
      </c>
      <c r="H142" s="163" t="s">
        <v>62</v>
      </c>
      <c r="I142" s="165">
        <v>28.957697453629915</v>
      </c>
      <c r="J142" s="165">
        <v>234.7745165994865</v>
      </c>
      <c r="K142" s="165">
        <v>21627.785325256944</v>
      </c>
    </row>
    <row r="143" spans="1:11" ht="12.95" customHeight="1">
      <c r="A143" s="165" t="s">
        <v>154</v>
      </c>
      <c r="B143" s="163" t="s">
        <v>1</v>
      </c>
      <c r="C143" s="163" t="s">
        <v>134</v>
      </c>
      <c r="D143" s="163" t="s">
        <v>68</v>
      </c>
      <c r="E143" s="163" t="s">
        <v>129</v>
      </c>
      <c r="F143" s="163" t="s">
        <v>4</v>
      </c>
      <c r="G143" s="163" t="s">
        <v>4</v>
      </c>
      <c r="H143" s="163" t="s">
        <v>63</v>
      </c>
      <c r="I143" s="165">
        <v>569.81513816125698</v>
      </c>
      <c r="J143" s="165">
        <v>3550.3812755307258</v>
      </c>
      <c r="K143" s="165">
        <v>509398.86264819489</v>
      </c>
    </row>
    <row r="144" spans="1:11" ht="12.95" customHeight="1">
      <c r="A144" s="165" t="s">
        <v>154</v>
      </c>
      <c r="B144" s="163" t="s">
        <v>1</v>
      </c>
      <c r="C144" s="163" t="s">
        <v>134</v>
      </c>
      <c r="D144" s="163" t="s">
        <v>68</v>
      </c>
      <c r="E144" s="163" t="s">
        <v>129</v>
      </c>
      <c r="F144" s="163" t="s">
        <v>4</v>
      </c>
      <c r="G144" s="163" t="s">
        <v>4</v>
      </c>
      <c r="H144" s="163" t="s">
        <v>64</v>
      </c>
      <c r="I144" s="165">
        <v>52.3500971190266</v>
      </c>
      <c r="J144" s="165">
        <v>335.04062156177025</v>
      </c>
      <c r="K144" s="165">
        <v>29396.987636800914</v>
      </c>
    </row>
    <row r="145" spans="1:11" ht="12.95" customHeight="1">
      <c r="A145" s="165" t="s">
        <v>154</v>
      </c>
      <c r="B145" s="163" t="s">
        <v>1</v>
      </c>
      <c r="C145" s="163" t="s">
        <v>134</v>
      </c>
      <c r="D145" s="163" t="s">
        <v>68</v>
      </c>
      <c r="E145" s="163" t="s">
        <v>130</v>
      </c>
      <c r="F145" s="163" t="s">
        <v>3</v>
      </c>
      <c r="G145" s="163" t="s">
        <v>0</v>
      </c>
      <c r="H145" s="163" t="s">
        <v>0</v>
      </c>
      <c r="I145" s="165">
        <v>23680.650027638436</v>
      </c>
      <c r="J145" s="165">
        <v>208640.27876151504</v>
      </c>
      <c r="K145" s="165">
        <v>30309214.947539449</v>
      </c>
    </row>
    <row r="146" spans="1:11" ht="12.95" customHeight="1">
      <c r="A146" s="165" t="s">
        <v>154</v>
      </c>
      <c r="B146" s="163" t="s">
        <v>1</v>
      </c>
      <c r="C146" s="163" t="s">
        <v>134</v>
      </c>
      <c r="D146" s="163" t="s">
        <v>68</v>
      </c>
      <c r="E146" s="163" t="s">
        <v>130</v>
      </c>
      <c r="F146" s="163" t="s">
        <v>3</v>
      </c>
      <c r="G146" s="163" t="s">
        <v>59</v>
      </c>
      <c r="H146" s="163" t="s">
        <v>59</v>
      </c>
      <c r="I146" s="165">
        <v>910.81664996533175</v>
      </c>
      <c r="J146" s="165">
        <v>23019.578364750912</v>
      </c>
      <c r="K146" s="165">
        <v>659919.76404017757</v>
      </c>
    </row>
    <row r="147" spans="1:11" ht="12.95" customHeight="1">
      <c r="A147" s="165" t="s">
        <v>154</v>
      </c>
      <c r="B147" s="163" t="s">
        <v>1</v>
      </c>
      <c r="C147" s="163" t="s">
        <v>134</v>
      </c>
      <c r="D147" s="163" t="s">
        <v>68</v>
      </c>
      <c r="E147" s="163" t="s">
        <v>130</v>
      </c>
      <c r="F147" s="163" t="s">
        <v>3</v>
      </c>
      <c r="G147" s="163" t="s">
        <v>70</v>
      </c>
      <c r="H147" s="163" t="s">
        <v>60</v>
      </c>
      <c r="I147" s="165">
        <v>6.4651180071208154</v>
      </c>
      <c r="J147" s="165">
        <v>258.60472028483264</v>
      </c>
      <c r="K147" s="165">
        <v>10584.6912012582</v>
      </c>
    </row>
    <row r="148" spans="1:11" ht="12.95" customHeight="1">
      <c r="A148" s="165" t="s">
        <v>154</v>
      </c>
      <c r="B148" s="163" t="s">
        <v>1</v>
      </c>
      <c r="C148" s="163" t="s">
        <v>134</v>
      </c>
      <c r="D148" s="163" t="s">
        <v>68</v>
      </c>
      <c r="E148" s="163" t="s">
        <v>130</v>
      </c>
      <c r="F148" s="163" t="s">
        <v>3</v>
      </c>
      <c r="G148" s="163" t="s">
        <v>70</v>
      </c>
      <c r="H148" s="163" t="s">
        <v>61</v>
      </c>
      <c r="I148" s="165">
        <v>45.797542698563646</v>
      </c>
      <c r="J148" s="165">
        <v>997.8435746794562</v>
      </c>
      <c r="K148" s="165">
        <v>56780.91879729541</v>
      </c>
    </row>
    <row r="149" spans="1:11" ht="12.95" customHeight="1">
      <c r="A149" s="165" t="s">
        <v>154</v>
      </c>
      <c r="B149" s="163" t="s">
        <v>1</v>
      </c>
      <c r="C149" s="163" t="s">
        <v>134</v>
      </c>
      <c r="D149" s="163" t="s">
        <v>68</v>
      </c>
      <c r="E149" s="163" t="s">
        <v>130</v>
      </c>
      <c r="F149" s="163" t="s">
        <v>3</v>
      </c>
      <c r="G149" s="163" t="s">
        <v>70</v>
      </c>
      <c r="H149" s="163" t="s">
        <v>62</v>
      </c>
      <c r="I149" s="165">
        <v>32.628413331236658</v>
      </c>
      <c r="J149" s="165">
        <v>325.19977762994353</v>
      </c>
      <c r="K149" s="165">
        <v>33233.887488169152</v>
      </c>
    </row>
    <row r="150" spans="1:11" ht="12.95" customHeight="1">
      <c r="A150" s="165" t="s">
        <v>154</v>
      </c>
      <c r="B150" s="163" t="s">
        <v>1</v>
      </c>
      <c r="C150" s="163" t="s">
        <v>134</v>
      </c>
      <c r="D150" s="163" t="s">
        <v>68</v>
      </c>
      <c r="E150" s="163" t="s">
        <v>130</v>
      </c>
      <c r="F150" s="163" t="s">
        <v>4</v>
      </c>
      <c r="G150" s="163" t="s">
        <v>4</v>
      </c>
      <c r="H150" s="163" t="s">
        <v>63</v>
      </c>
      <c r="I150" s="165">
        <v>170.00067448104872</v>
      </c>
      <c r="J150" s="165">
        <v>2933.0416018189294</v>
      </c>
      <c r="K150" s="165">
        <v>255236.17399432292</v>
      </c>
    </row>
    <row r="151" spans="1:11" ht="12.95" customHeight="1">
      <c r="A151" s="165" t="s">
        <v>154</v>
      </c>
      <c r="B151" s="163" t="s">
        <v>1</v>
      </c>
      <c r="C151" s="163" t="s">
        <v>134</v>
      </c>
      <c r="D151" s="163" t="s">
        <v>68</v>
      </c>
      <c r="E151" s="163" t="s">
        <v>130</v>
      </c>
      <c r="F151" s="163" t="s">
        <v>4</v>
      </c>
      <c r="G151" s="163" t="s">
        <v>4</v>
      </c>
      <c r="H151" s="163" t="s">
        <v>64</v>
      </c>
      <c r="I151" s="165">
        <v>30.901975108682926</v>
      </c>
      <c r="J151" s="165">
        <v>175.6153411886925</v>
      </c>
      <c r="K151" s="165">
        <v>31290.779158045629</v>
      </c>
    </row>
    <row r="152" spans="1:11" ht="12.95" customHeight="1">
      <c r="A152" s="165" t="s">
        <v>154</v>
      </c>
      <c r="B152" s="163" t="s">
        <v>1</v>
      </c>
      <c r="C152" s="163" t="s">
        <v>2</v>
      </c>
      <c r="D152" s="163" t="s">
        <v>2</v>
      </c>
      <c r="E152" s="163" t="s">
        <v>2</v>
      </c>
      <c r="F152" s="163" t="s">
        <v>3</v>
      </c>
      <c r="G152" s="163" t="s">
        <v>0</v>
      </c>
      <c r="H152" s="163" t="s">
        <v>0</v>
      </c>
      <c r="I152" s="165">
        <v>16834.545776136234</v>
      </c>
      <c r="J152" s="165">
        <v>385328.33045402268</v>
      </c>
      <c r="K152" s="165">
        <v>39841332.615560919</v>
      </c>
    </row>
    <row r="153" spans="1:11" ht="12.95" customHeight="1">
      <c r="A153" s="165" t="s">
        <v>154</v>
      </c>
      <c r="B153" s="163" t="s">
        <v>1</v>
      </c>
      <c r="C153" s="163" t="s">
        <v>2</v>
      </c>
      <c r="D153" s="163" t="s">
        <v>2</v>
      </c>
      <c r="E153" s="163" t="s">
        <v>2</v>
      </c>
      <c r="F153" s="163" t="s">
        <v>3</v>
      </c>
      <c r="G153" s="163" t="s">
        <v>59</v>
      </c>
      <c r="H153" s="163" t="s">
        <v>59</v>
      </c>
      <c r="I153" s="165">
        <v>5012.3204457253023</v>
      </c>
      <c r="J153" s="165">
        <v>143090.032318643</v>
      </c>
      <c r="K153" s="165">
        <v>6948380.6062013702</v>
      </c>
    </row>
    <row r="154" spans="1:11" ht="12.95" customHeight="1">
      <c r="A154" s="165" t="s">
        <v>154</v>
      </c>
      <c r="B154" s="163" t="s">
        <v>1</v>
      </c>
      <c r="C154" s="163" t="s">
        <v>2</v>
      </c>
      <c r="D154" s="163" t="s">
        <v>2</v>
      </c>
      <c r="E154" s="163" t="s">
        <v>2</v>
      </c>
      <c r="F154" s="163" t="s">
        <v>3</v>
      </c>
      <c r="G154" s="163" t="s">
        <v>70</v>
      </c>
      <c r="H154" s="163" t="s">
        <v>60</v>
      </c>
      <c r="I154" s="165">
        <v>138.69080881024894</v>
      </c>
      <c r="J154" s="165">
        <v>24964.345585844811</v>
      </c>
      <c r="K154" s="165">
        <v>114403.69044382458</v>
      </c>
    </row>
    <row r="155" spans="1:11" ht="12.95" customHeight="1">
      <c r="A155" s="165" t="s">
        <v>154</v>
      </c>
      <c r="B155" s="163" t="s">
        <v>1</v>
      </c>
      <c r="C155" s="163" t="s">
        <v>2</v>
      </c>
      <c r="D155" s="163" t="s">
        <v>2</v>
      </c>
      <c r="E155" s="163" t="s">
        <v>2</v>
      </c>
      <c r="F155" s="163" t="s">
        <v>3</v>
      </c>
      <c r="G155" s="163" t="s">
        <v>70</v>
      </c>
      <c r="H155" s="163" t="s">
        <v>61</v>
      </c>
      <c r="I155" s="165">
        <v>2597.328287552406</v>
      </c>
      <c r="J155" s="165">
        <v>259753.42887266376</v>
      </c>
      <c r="K155" s="165">
        <v>9212718.3243102636</v>
      </c>
    </row>
    <row r="156" spans="1:11" ht="12.95" customHeight="1">
      <c r="A156" s="165" t="s">
        <v>154</v>
      </c>
      <c r="B156" s="163" t="s">
        <v>1</v>
      </c>
      <c r="C156" s="163" t="s">
        <v>2</v>
      </c>
      <c r="D156" s="163" t="s">
        <v>2</v>
      </c>
      <c r="E156" s="163" t="s">
        <v>2</v>
      </c>
      <c r="F156" s="163" t="s">
        <v>3</v>
      </c>
      <c r="G156" s="163" t="s">
        <v>70</v>
      </c>
      <c r="H156" s="163" t="s">
        <v>62</v>
      </c>
      <c r="I156" s="165">
        <v>211.89788263673805</v>
      </c>
      <c r="J156" s="165">
        <v>4598.2408406302302</v>
      </c>
      <c r="K156" s="165">
        <v>443571.57428194175</v>
      </c>
    </row>
    <row r="157" spans="1:11" ht="12.95" customHeight="1">
      <c r="A157" s="165" t="s">
        <v>154</v>
      </c>
      <c r="B157" s="163" t="s">
        <v>1</v>
      </c>
      <c r="C157" s="163" t="s">
        <v>2</v>
      </c>
      <c r="D157" s="163" t="s">
        <v>2</v>
      </c>
      <c r="E157" s="163" t="s">
        <v>2</v>
      </c>
      <c r="F157" s="163" t="s">
        <v>4</v>
      </c>
      <c r="G157" s="163" t="s">
        <v>4</v>
      </c>
      <c r="H157" s="163" t="s">
        <v>63</v>
      </c>
      <c r="I157" s="165">
        <v>6154.7859810551781</v>
      </c>
      <c r="J157" s="165">
        <v>78889.076247265897</v>
      </c>
      <c r="K157" s="165">
        <v>14979107.977687366</v>
      </c>
    </row>
    <row r="158" spans="1:11" ht="12.95" customHeight="1">
      <c r="A158" s="165" t="s">
        <v>154</v>
      </c>
      <c r="B158" s="163" t="s">
        <v>1</v>
      </c>
      <c r="C158" s="163" t="s">
        <v>2</v>
      </c>
      <c r="D158" s="163" t="s">
        <v>2</v>
      </c>
      <c r="E158" s="163" t="s">
        <v>2</v>
      </c>
      <c r="F158" s="163" t="s">
        <v>4</v>
      </c>
      <c r="G158" s="163" t="s">
        <v>4</v>
      </c>
      <c r="H158" s="163" t="s">
        <v>64</v>
      </c>
      <c r="I158" s="165">
        <v>578.42581110074013</v>
      </c>
      <c r="J158" s="165">
        <v>4967.304270837014</v>
      </c>
      <c r="K158" s="165">
        <v>1167820.5201680651</v>
      </c>
    </row>
    <row r="159" spans="1:11" ht="12.95" customHeight="1">
      <c r="A159" s="165" t="s">
        <v>154</v>
      </c>
      <c r="B159" s="163" t="s">
        <v>1</v>
      </c>
      <c r="C159" s="163" t="s">
        <v>69</v>
      </c>
      <c r="D159" s="163" t="s">
        <v>69</v>
      </c>
      <c r="E159" s="163" t="s">
        <v>69</v>
      </c>
      <c r="F159" s="163" t="s">
        <v>3</v>
      </c>
      <c r="G159" s="163" t="s">
        <v>0</v>
      </c>
      <c r="H159" s="163" t="s">
        <v>0</v>
      </c>
      <c r="I159" s="165">
        <v>11218.293627503725</v>
      </c>
      <c r="J159" s="165">
        <v>257410.04525077582</v>
      </c>
      <c r="K159" s="165">
        <v>27249254.326371267</v>
      </c>
    </row>
    <row r="160" spans="1:11" ht="12.95" customHeight="1">
      <c r="A160" s="165" t="s">
        <v>154</v>
      </c>
      <c r="B160" s="163" t="s">
        <v>1</v>
      </c>
      <c r="C160" s="163" t="s">
        <v>69</v>
      </c>
      <c r="D160" s="163" t="s">
        <v>69</v>
      </c>
      <c r="E160" s="163" t="s">
        <v>69</v>
      </c>
      <c r="F160" s="163" t="s">
        <v>3</v>
      </c>
      <c r="G160" s="163" t="s">
        <v>59</v>
      </c>
      <c r="H160" s="163" t="s">
        <v>59</v>
      </c>
      <c r="I160" s="165">
        <v>2710.9140391580086</v>
      </c>
      <c r="J160" s="165">
        <v>90603.052278154268</v>
      </c>
      <c r="K160" s="165">
        <v>3849224.1659062193</v>
      </c>
    </row>
    <row r="161" spans="1:11" ht="12.95" customHeight="1">
      <c r="A161" s="165" t="s">
        <v>154</v>
      </c>
      <c r="B161" s="163" t="s">
        <v>1</v>
      </c>
      <c r="C161" s="163" t="s">
        <v>69</v>
      </c>
      <c r="D161" s="163" t="s">
        <v>69</v>
      </c>
      <c r="E161" s="163" t="s">
        <v>69</v>
      </c>
      <c r="F161" s="163" t="s">
        <v>3</v>
      </c>
      <c r="G161" s="163" t="s">
        <v>70</v>
      </c>
      <c r="H161" s="163" t="s">
        <v>61</v>
      </c>
      <c r="I161" s="165">
        <v>232.58337192196896</v>
      </c>
      <c r="J161" s="165">
        <v>17772.308661135219</v>
      </c>
      <c r="K161" s="165">
        <v>1512795.9657261656</v>
      </c>
    </row>
    <row r="162" spans="1:11" ht="12.95" customHeight="1">
      <c r="A162" s="165" t="s">
        <v>154</v>
      </c>
      <c r="B162" s="163" t="s">
        <v>1</v>
      </c>
      <c r="C162" s="163" t="s">
        <v>69</v>
      </c>
      <c r="D162" s="163" t="s">
        <v>69</v>
      </c>
      <c r="E162" s="163" t="s">
        <v>69</v>
      </c>
      <c r="F162" s="163" t="s">
        <v>3</v>
      </c>
      <c r="G162" s="163" t="s">
        <v>70</v>
      </c>
      <c r="H162" s="163" t="s">
        <v>62</v>
      </c>
      <c r="I162" s="165">
        <v>413.15115925867781</v>
      </c>
      <c r="J162" s="165">
        <v>9714.7407439761555</v>
      </c>
      <c r="K162" s="165">
        <v>721464.51254300866</v>
      </c>
    </row>
    <row r="163" spans="1:11" ht="12.95" customHeight="1">
      <c r="A163" s="165" t="s">
        <v>154</v>
      </c>
      <c r="B163" s="163" t="s">
        <v>1</v>
      </c>
      <c r="C163" s="163" t="s">
        <v>69</v>
      </c>
      <c r="D163" s="163" t="s">
        <v>69</v>
      </c>
      <c r="E163" s="163" t="s">
        <v>69</v>
      </c>
      <c r="F163" s="163" t="s">
        <v>4</v>
      </c>
      <c r="G163" s="163" t="s">
        <v>4</v>
      </c>
      <c r="H163" s="163" t="s">
        <v>63</v>
      </c>
      <c r="I163" s="165">
        <v>2222.9728810488095</v>
      </c>
      <c r="J163" s="165">
        <v>46001.208444224816</v>
      </c>
      <c r="K163" s="165">
        <v>8963087.2099922448</v>
      </c>
    </row>
    <row r="164" spans="1:11" ht="12.95" customHeight="1">
      <c r="A164" s="165" t="s">
        <v>154</v>
      </c>
      <c r="B164" s="163" t="s">
        <v>1</v>
      </c>
      <c r="C164" s="163" t="s">
        <v>134</v>
      </c>
      <c r="D164" s="163" t="s">
        <v>14</v>
      </c>
      <c r="E164" s="163" t="s">
        <v>68</v>
      </c>
      <c r="F164" s="163" t="s">
        <v>3</v>
      </c>
      <c r="G164" s="163" t="s">
        <v>0</v>
      </c>
      <c r="H164" s="163" t="s">
        <v>0</v>
      </c>
      <c r="I164" s="165">
        <v>765.79499880573997</v>
      </c>
      <c r="J164" s="165">
        <v>13548.29241623873</v>
      </c>
      <c r="K164" s="165">
        <v>1154738.456969677</v>
      </c>
    </row>
    <row r="165" spans="1:11" ht="12.95" customHeight="1">
      <c r="A165" s="165" t="s">
        <v>154</v>
      </c>
      <c r="B165" s="163" t="s">
        <v>1</v>
      </c>
      <c r="C165" s="163" t="s">
        <v>134</v>
      </c>
      <c r="D165" s="163" t="s">
        <v>14</v>
      </c>
      <c r="E165" s="163" t="s">
        <v>68</v>
      </c>
      <c r="F165" s="163" t="s">
        <v>3</v>
      </c>
      <c r="G165" s="163" t="s">
        <v>59</v>
      </c>
      <c r="H165" s="163" t="s">
        <v>59</v>
      </c>
      <c r="I165" s="165">
        <v>875.87250828321851</v>
      </c>
      <c r="J165" s="165">
        <v>32486.153987925874</v>
      </c>
      <c r="K165" s="165">
        <v>1746035.651277269</v>
      </c>
    </row>
    <row r="166" spans="1:11" ht="12.95" customHeight="1">
      <c r="A166" s="165" t="s">
        <v>154</v>
      </c>
      <c r="B166" s="163" t="s">
        <v>1</v>
      </c>
      <c r="C166" s="163" t="s">
        <v>134</v>
      </c>
      <c r="D166" s="163" t="s">
        <v>14</v>
      </c>
      <c r="E166" s="163" t="s">
        <v>68</v>
      </c>
      <c r="F166" s="163" t="s">
        <v>3</v>
      </c>
      <c r="G166" s="163" t="s">
        <v>70</v>
      </c>
      <c r="H166" s="163" t="s">
        <v>61</v>
      </c>
      <c r="I166" s="165">
        <v>817.91806324787171</v>
      </c>
      <c r="J166" s="165">
        <v>65433.164999739383</v>
      </c>
      <c r="K166" s="165">
        <v>2460122.3976081731</v>
      </c>
    </row>
    <row r="167" spans="1:11" ht="12.95" customHeight="1">
      <c r="A167" s="165" t="s">
        <v>154</v>
      </c>
      <c r="B167" s="163" t="s">
        <v>1</v>
      </c>
      <c r="C167" s="163" t="s">
        <v>134</v>
      </c>
      <c r="D167" s="163" t="s">
        <v>14</v>
      </c>
      <c r="E167" s="163" t="s">
        <v>68</v>
      </c>
      <c r="F167" s="163" t="s">
        <v>4</v>
      </c>
      <c r="G167" s="163" t="s">
        <v>4</v>
      </c>
      <c r="H167" s="163" t="s">
        <v>63</v>
      </c>
      <c r="I167" s="165">
        <v>510.92264134062123</v>
      </c>
      <c r="J167" s="165">
        <v>5015.5040195401452</v>
      </c>
      <c r="K167" s="165">
        <v>957218.51903985976</v>
      </c>
    </row>
    <row r="168" spans="1:11" ht="12.95" customHeight="1">
      <c r="A168" s="165" t="s">
        <v>154</v>
      </c>
      <c r="B168" s="163" t="s">
        <v>1</v>
      </c>
      <c r="C168" s="163" t="s">
        <v>134</v>
      </c>
      <c r="D168" s="163" t="s">
        <v>14</v>
      </c>
      <c r="E168" s="163" t="s">
        <v>68</v>
      </c>
      <c r="F168" s="163" t="s">
        <v>4</v>
      </c>
      <c r="G168" s="163" t="s">
        <v>4</v>
      </c>
      <c r="H168" s="163" t="s">
        <v>64</v>
      </c>
      <c r="I168" s="165">
        <v>23.191569021833704</v>
      </c>
      <c r="J168" s="165">
        <v>170.07150616011384</v>
      </c>
      <c r="K168" s="165">
        <v>34617.096494038269</v>
      </c>
    </row>
    <row r="169" spans="1:11" ht="12.95" customHeight="1">
      <c r="A169" s="165" t="s">
        <v>154</v>
      </c>
      <c r="B169" s="163" t="s">
        <v>133</v>
      </c>
      <c r="C169" s="163" t="s">
        <v>134</v>
      </c>
      <c r="D169" s="163" t="s">
        <v>7</v>
      </c>
      <c r="E169" s="163" t="s">
        <v>6</v>
      </c>
      <c r="F169" s="163" t="s">
        <v>4</v>
      </c>
      <c r="G169" s="163" t="s">
        <v>4</v>
      </c>
      <c r="H169" s="163" t="s">
        <v>63</v>
      </c>
      <c r="I169" s="165">
        <v>10862.194519721927</v>
      </c>
      <c r="J169" s="165">
        <v>49961.10162906949</v>
      </c>
      <c r="K169" s="165">
        <v>3372338.3816334065</v>
      </c>
    </row>
    <row r="170" spans="1:11" ht="12.95" customHeight="1">
      <c r="A170" s="165" t="s">
        <v>154</v>
      </c>
      <c r="B170" s="163" t="s">
        <v>133</v>
      </c>
      <c r="C170" s="163" t="s">
        <v>134</v>
      </c>
      <c r="D170" s="163" t="s">
        <v>7</v>
      </c>
      <c r="E170" s="163" t="s">
        <v>6</v>
      </c>
      <c r="F170" s="163" t="s">
        <v>3</v>
      </c>
      <c r="G170" s="163" t="s">
        <v>70</v>
      </c>
      <c r="H170" s="163" t="s">
        <v>62</v>
      </c>
      <c r="I170" s="165">
        <v>34870.409144113684</v>
      </c>
      <c r="J170" s="165">
        <v>627597.9574882217</v>
      </c>
      <c r="K170" s="165">
        <v>14176785.325137233</v>
      </c>
    </row>
    <row r="171" spans="1:11" ht="12.95" customHeight="1">
      <c r="A171" s="165" t="s">
        <v>154</v>
      </c>
      <c r="B171" s="163" t="s">
        <v>133</v>
      </c>
      <c r="C171" s="163" t="s">
        <v>134</v>
      </c>
      <c r="D171" s="163" t="s">
        <v>7</v>
      </c>
      <c r="E171" s="163" t="s">
        <v>6</v>
      </c>
      <c r="F171" s="163" t="s">
        <v>3</v>
      </c>
      <c r="G171" s="163" t="s">
        <v>0</v>
      </c>
      <c r="H171" s="163" t="s">
        <v>0</v>
      </c>
      <c r="I171" s="165">
        <v>193473.34986142273</v>
      </c>
      <c r="J171" s="165">
        <v>1074185.0252858244</v>
      </c>
      <c r="K171" s="165">
        <v>49392142.866285227</v>
      </c>
    </row>
    <row r="172" spans="1:11" ht="12.95" customHeight="1">
      <c r="A172" s="165" t="s">
        <v>154</v>
      </c>
      <c r="B172" s="163" t="s">
        <v>133</v>
      </c>
      <c r="C172" s="163" t="s">
        <v>134</v>
      </c>
      <c r="D172" s="163" t="s">
        <v>7</v>
      </c>
      <c r="E172" s="163" t="s">
        <v>6</v>
      </c>
      <c r="F172" s="163" t="s">
        <v>3</v>
      </c>
      <c r="G172" s="163" t="s">
        <v>59</v>
      </c>
      <c r="H172" s="163" t="s">
        <v>59</v>
      </c>
      <c r="I172" s="165">
        <v>50134.093909741663</v>
      </c>
      <c r="J172" s="165">
        <v>456399.46712238388</v>
      </c>
      <c r="K172" s="165">
        <v>9670942.5239965264</v>
      </c>
    </row>
    <row r="173" spans="1:11" ht="12.95" customHeight="1">
      <c r="A173" s="165" t="s">
        <v>154</v>
      </c>
      <c r="B173" s="163" t="s">
        <v>135</v>
      </c>
      <c r="C173" s="163" t="s">
        <v>134</v>
      </c>
      <c r="D173" s="163" t="s">
        <v>7</v>
      </c>
      <c r="E173" s="163" t="s">
        <v>17</v>
      </c>
      <c r="F173" s="163" t="s">
        <v>4</v>
      </c>
      <c r="G173" s="163" t="s">
        <v>4</v>
      </c>
      <c r="H173" s="163" t="s">
        <v>63</v>
      </c>
      <c r="I173" s="165">
        <v>4853.21503424616</v>
      </c>
      <c r="J173" s="165">
        <v>6588.566823538642</v>
      </c>
      <c r="K173" s="165">
        <v>744455.11231343343</v>
      </c>
    </row>
    <row r="174" spans="1:11" ht="12.95" customHeight="1">
      <c r="A174" s="165" t="s">
        <v>154</v>
      </c>
      <c r="B174" s="163" t="s">
        <v>135</v>
      </c>
      <c r="C174" s="163" t="s">
        <v>134</v>
      </c>
      <c r="D174" s="163" t="s">
        <v>7</v>
      </c>
      <c r="E174" s="163" t="s">
        <v>17</v>
      </c>
      <c r="F174" s="163" t="s">
        <v>3</v>
      </c>
      <c r="G174" s="163" t="s">
        <v>70</v>
      </c>
      <c r="H174" s="163" t="s">
        <v>62</v>
      </c>
      <c r="I174" s="165">
        <v>25074.64591979147</v>
      </c>
      <c r="J174" s="165">
        <v>36761.66557623179</v>
      </c>
      <c r="K174" s="165">
        <v>2268051.0445382013</v>
      </c>
    </row>
    <row r="175" spans="1:11" ht="12.95" customHeight="1">
      <c r="A175" s="165" t="s">
        <v>154</v>
      </c>
      <c r="B175" s="163" t="s">
        <v>135</v>
      </c>
      <c r="C175" s="163" t="s">
        <v>134</v>
      </c>
      <c r="D175" s="163" t="s">
        <v>7</v>
      </c>
      <c r="E175" s="163" t="s">
        <v>17</v>
      </c>
      <c r="F175" s="163" t="s">
        <v>3</v>
      </c>
      <c r="G175" s="163" t="s">
        <v>0</v>
      </c>
      <c r="H175" s="163" t="s">
        <v>0</v>
      </c>
      <c r="I175" s="165">
        <v>185198.28542830012</v>
      </c>
      <c r="J175" s="165">
        <v>618573.40370346548</v>
      </c>
      <c r="K175" s="165">
        <v>33168074.333127562</v>
      </c>
    </row>
    <row r="176" spans="1:11" ht="12.95" customHeight="1">
      <c r="A176" s="165" t="s">
        <v>154</v>
      </c>
      <c r="B176" s="163" t="s">
        <v>135</v>
      </c>
      <c r="C176" s="163" t="s">
        <v>134</v>
      </c>
      <c r="D176" s="163" t="s">
        <v>7</v>
      </c>
      <c r="E176" s="163" t="s">
        <v>17</v>
      </c>
      <c r="F176" s="163" t="s">
        <v>3</v>
      </c>
      <c r="G176" s="163" t="s">
        <v>59</v>
      </c>
      <c r="H176" s="163" t="s">
        <v>59</v>
      </c>
      <c r="I176" s="165">
        <v>15732.076783662258</v>
      </c>
      <c r="J176" s="165">
        <v>147431.25394671599</v>
      </c>
      <c r="K176" s="165">
        <v>1338101.3755212256</v>
      </c>
    </row>
    <row r="177" spans="1:12" ht="12.95" customHeight="1">
      <c r="A177" s="165" t="s">
        <v>154</v>
      </c>
      <c r="B177" s="163" t="s">
        <v>135</v>
      </c>
      <c r="C177" s="163" t="s">
        <v>134</v>
      </c>
      <c r="D177" s="163" t="s">
        <v>68</v>
      </c>
      <c r="E177" s="163" t="s">
        <v>68</v>
      </c>
      <c r="F177" s="163" t="s">
        <v>4</v>
      </c>
      <c r="G177" s="163" t="s">
        <v>4</v>
      </c>
      <c r="H177" s="163" t="s">
        <v>63</v>
      </c>
      <c r="I177" s="165">
        <v>271.66207211797723</v>
      </c>
      <c r="J177" s="165">
        <v>798.94827586080703</v>
      </c>
      <c r="K177" s="165">
        <v>29804.087413634606</v>
      </c>
      <c r="L177" s="185" t="s">
        <v>136</v>
      </c>
    </row>
    <row r="178" spans="1:12" ht="12.95" customHeight="1">
      <c r="A178" s="165" t="s">
        <v>154</v>
      </c>
      <c r="B178" s="163" t="s">
        <v>135</v>
      </c>
      <c r="C178" s="163" t="s">
        <v>134</v>
      </c>
      <c r="D178" s="163" t="s">
        <v>68</v>
      </c>
      <c r="E178" s="163" t="s">
        <v>68</v>
      </c>
      <c r="F178" s="163" t="s">
        <v>3</v>
      </c>
      <c r="G178" s="163" t="s">
        <v>70</v>
      </c>
      <c r="H178" s="163" t="s">
        <v>62</v>
      </c>
      <c r="I178" s="165">
        <v>310.10304767548581</v>
      </c>
      <c r="J178" s="165">
        <v>4450.7613642588394</v>
      </c>
      <c r="K178" s="165">
        <v>63734.637862694843</v>
      </c>
      <c r="L178" s="185" t="s">
        <v>136</v>
      </c>
    </row>
    <row r="179" spans="1:12" ht="12.95" customHeight="1">
      <c r="A179" s="165" t="s">
        <v>154</v>
      </c>
      <c r="B179" s="163" t="s">
        <v>135</v>
      </c>
      <c r="C179" s="163" t="s">
        <v>134</v>
      </c>
      <c r="D179" s="163" t="s">
        <v>68</v>
      </c>
      <c r="E179" s="163" t="s">
        <v>68</v>
      </c>
      <c r="F179" s="163" t="s">
        <v>3</v>
      </c>
      <c r="G179" s="163" t="s">
        <v>0</v>
      </c>
      <c r="H179" s="163" t="s">
        <v>0</v>
      </c>
      <c r="I179" s="165">
        <v>7979.1041796540985</v>
      </c>
      <c r="J179" s="165">
        <v>68819.641805098727</v>
      </c>
      <c r="K179" s="165">
        <v>1464716.6440066514</v>
      </c>
      <c r="L179" s="185" t="s">
        <v>136</v>
      </c>
    </row>
    <row r="180" spans="1:12" ht="12.95" customHeight="1">
      <c r="A180" s="165" t="s">
        <v>154</v>
      </c>
      <c r="B180" s="163" t="s">
        <v>135</v>
      </c>
      <c r="C180" s="163" t="s">
        <v>134</v>
      </c>
      <c r="D180" s="163" t="s">
        <v>68</v>
      </c>
      <c r="E180" s="163" t="s">
        <v>68</v>
      </c>
      <c r="F180" s="163" t="s">
        <v>3</v>
      </c>
      <c r="G180" s="163" t="s">
        <v>59</v>
      </c>
      <c r="H180" s="163" t="s">
        <v>59</v>
      </c>
      <c r="I180" s="165">
        <v>3879.4791805524387</v>
      </c>
      <c r="J180" s="165">
        <v>38527.241793200024</v>
      </c>
      <c r="K180" s="165">
        <v>534659.77782335586</v>
      </c>
      <c r="L180" s="185" t="s">
        <v>136</v>
      </c>
    </row>
    <row r="181" spans="1:12" ht="12.95" customHeight="1">
      <c r="B181" s="166"/>
      <c r="C181" s="167"/>
      <c r="D181" s="166"/>
      <c r="E181" s="166"/>
      <c r="F181" s="168"/>
    </row>
    <row r="182" spans="1:12" ht="12.95" customHeight="1">
      <c r="B182" s="166"/>
      <c r="C182" s="167"/>
      <c r="D182" s="166"/>
      <c r="E182" s="166"/>
      <c r="F182" s="168"/>
    </row>
    <row r="183" spans="1:12" ht="12.95" customHeight="1">
      <c r="B183" s="166"/>
      <c r="C183" s="167"/>
      <c r="D183" s="166"/>
      <c r="E183" s="166"/>
      <c r="F183" s="168"/>
    </row>
    <row r="184" spans="1:12" ht="12.95" customHeight="1">
      <c r="B184" s="166"/>
      <c r="C184" s="167"/>
      <c r="D184" s="166"/>
      <c r="E184" s="166"/>
      <c r="F184" s="168"/>
    </row>
    <row r="185" spans="1:12" ht="12.95" customHeight="1">
      <c r="B185" s="166"/>
      <c r="C185" s="167"/>
      <c r="D185" s="166"/>
      <c r="E185" s="166"/>
      <c r="F185" s="168"/>
    </row>
    <row r="186" spans="1:12" ht="12.95" customHeight="1">
      <c r="B186" s="166"/>
      <c r="C186" s="166"/>
      <c r="D186" s="166"/>
      <c r="E186" s="166"/>
      <c r="F186" s="168"/>
    </row>
    <row r="187" spans="1:12" ht="12.95" customHeight="1">
      <c r="B187" s="166"/>
      <c r="C187" s="166"/>
      <c r="D187" s="166"/>
      <c r="E187" s="166"/>
      <c r="F187" s="168"/>
    </row>
    <row r="188" spans="1:12" ht="12.95" customHeight="1">
      <c r="B188" s="166"/>
      <c r="C188" s="166"/>
      <c r="D188" s="166"/>
      <c r="E188" s="166"/>
      <c r="F188" s="168"/>
    </row>
    <row r="189" spans="1:12" ht="12.95" customHeight="1">
      <c r="B189" s="166"/>
      <c r="C189" s="166"/>
      <c r="D189" s="166"/>
      <c r="E189" s="166"/>
      <c r="F189" s="168"/>
    </row>
    <row r="190" spans="1:12" ht="12.95" customHeight="1">
      <c r="B190" s="166"/>
      <c r="C190" s="166"/>
      <c r="D190" s="166"/>
      <c r="E190" s="166"/>
      <c r="F190" s="168"/>
    </row>
    <row r="191" spans="1:12" ht="12.95" customHeight="1">
      <c r="B191" s="166"/>
      <c r="C191" s="166"/>
      <c r="D191" s="166"/>
      <c r="E191" s="166"/>
      <c r="F191" s="168"/>
    </row>
    <row r="192" spans="1:12" ht="12.95" customHeight="1">
      <c r="B192" s="166"/>
      <c r="D192" s="166"/>
      <c r="E192" s="166"/>
      <c r="F192" s="168"/>
    </row>
    <row r="193" spans="2:6" ht="12.95" customHeight="1">
      <c r="B193" s="166"/>
      <c r="D193" s="166"/>
      <c r="E193" s="166"/>
      <c r="F193" s="168"/>
    </row>
    <row r="194" spans="2:6" ht="12.95" customHeight="1">
      <c r="B194" s="166"/>
      <c r="D194" s="166"/>
      <c r="E194" s="166"/>
      <c r="F194" s="168"/>
    </row>
    <row r="195" spans="2:6" ht="12.95" customHeight="1">
      <c r="B195" s="166"/>
      <c r="D195" s="166"/>
      <c r="E195" s="166"/>
      <c r="F195" s="168"/>
    </row>
    <row r="196" spans="2:6" ht="12.95" customHeight="1">
      <c r="B196" s="166"/>
      <c r="D196" s="166"/>
      <c r="E196" s="166"/>
      <c r="F196" s="168"/>
    </row>
    <row r="197" spans="2:6" ht="12.95" customHeight="1">
      <c r="B197" s="166"/>
      <c r="D197" s="166"/>
      <c r="E197" s="166"/>
      <c r="F197" s="168"/>
    </row>
    <row r="198" spans="2:6" ht="12.95" customHeight="1">
      <c r="B198" s="166"/>
      <c r="D198" s="166"/>
      <c r="E198" s="166"/>
      <c r="F198" s="168"/>
    </row>
    <row r="199" spans="2:6" ht="12.95" customHeight="1">
      <c r="B199" s="166"/>
      <c r="D199" s="166"/>
      <c r="E199" s="166"/>
      <c r="F199" s="168"/>
    </row>
    <row r="200" spans="2:6" ht="12.95" customHeight="1">
      <c r="B200" s="166"/>
      <c r="D200" s="166"/>
      <c r="E200" s="166"/>
      <c r="F200" s="168"/>
    </row>
    <row r="201" spans="2:6" ht="12.95" customHeight="1">
      <c r="B201" s="166"/>
      <c r="D201" s="166"/>
      <c r="E201" s="166"/>
      <c r="F201" s="168"/>
    </row>
    <row r="202" spans="2:6" ht="12.95" customHeight="1">
      <c r="B202" s="166"/>
      <c r="D202" s="166"/>
      <c r="E202" s="166"/>
      <c r="F202" s="168"/>
    </row>
    <row r="203" spans="2:6" ht="12.95" customHeight="1">
      <c r="B203" s="166"/>
      <c r="D203" s="166"/>
      <c r="E203" s="166"/>
      <c r="F203" s="168"/>
    </row>
    <row r="204" spans="2:6" ht="12.95" customHeight="1">
      <c r="B204" s="166"/>
      <c r="D204" s="166"/>
      <c r="E204" s="166"/>
      <c r="F204" s="168"/>
    </row>
    <row r="205" spans="2:6" ht="12.95" customHeight="1">
      <c r="B205" s="166"/>
      <c r="D205" s="166"/>
      <c r="E205" s="166"/>
      <c r="F205" s="168"/>
    </row>
    <row r="206" spans="2:6" ht="12.95" customHeight="1">
      <c r="B206" s="166"/>
      <c r="D206" s="166"/>
      <c r="E206" s="166"/>
      <c r="F206" s="168"/>
    </row>
    <row r="207" spans="2:6" ht="12.95" customHeight="1">
      <c r="B207" s="166"/>
      <c r="D207" s="166"/>
      <c r="E207" s="166"/>
      <c r="F207" s="168"/>
    </row>
    <row r="208" spans="2:6" ht="12.95" customHeight="1">
      <c r="B208" s="166"/>
      <c r="D208" s="166"/>
      <c r="E208" s="166"/>
      <c r="F208" s="168"/>
    </row>
    <row r="209" spans="2:6" ht="12.95" customHeight="1">
      <c r="B209" s="166"/>
      <c r="D209" s="166"/>
      <c r="E209" s="166"/>
      <c r="F209" s="168"/>
    </row>
    <row r="210" spans="2:6" ht="12.95" customHeight="1">
      <c r="B210" s="166"/>
      <c r="D210" s="166"/>
      <c r="E210" s="166"/>
      <c r="F210" s="168"/>
    </row>
    <row r="211" spans="2:6" ht="12.95" customHeight="1">
      <c r="B211" s="166"/>
      <c r="D211" s="166"/>
      <c r="E211" s="166"/>
      <c r="F211" s="168"/>
    </row>
    <row r="212" spans="2:6" ht="12.95" customHeight="1">
      <c r="B212" s="166"/>
      <c r="D212" s="166"/>
      <c r="E212" s="166"/>
      <c r="F212" s="168"/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6"/>
  </sheetPr>
  <dimension ref="C1:I28"/>
  <sheetViews>
    <sheetView workbookViewId="0">
      <selection activeCell="E34" sqref="E34"/>
    </sheetView>
  </sheetViews>
  <sheetFormatPr baseColWidth="10" defaultRowHeight="12.75"/>
  <cols>
    <col min="1" max="2" width="11.7109375" style="2" customWidth="1"/>
    <col min="3" max="3" width="25.140625" style="2" customWidth="1"/>
    <col min="4" max="5" width="18.7109375" style="4" customWidth="1"/>
    <col min="6" max="7" width="18.7109375" style="3" customWidth="1"/>
    <col min="8" max="8" width="11.42578125" style="3"/>
    <col min="9" max="16384" width="11.42578125" style="2"/>
  </cols>
  <sheetData>
    <row r="1" spans="3:8" ht="15" customHeight="1"/>
    <row r="2" spans="3:8" ht="15" customHeight="1">
      <c r="C2" s="60"/>
      <c r="D2" s="65"/>
      <c r="E2" s="65"/>
      <c r="F2" s="65"/>
      <c r="G2" s="65"/>
      <c r="H2" s="2"/>
    </row>
    <row r="3" spans="3:8" ht="15" customHeight="1">
      <c r="C3" s="60"/>
      <c r="D3" s="65"/>
      <c r="E3" s="65"/>
      <c r="F3" s="65"/>
      <c r="G3" s="65"/>
      <c r="H3" s="2"/>
    </row>
    <row r="4" spans="3:8" ht="15" customHeight="1">
      <c r="C4" s="60" t="s">
        <v>123</v>
      </c>
      <c r="D4" s="65"/>
      <c r="E4" s="65"/>
      <c r="F4" s="65"/>
      <c r="G4" s="65"/>
      <c r="H4" s="2"/>
    </row>
    <row r="5" spans="3:8" ht="15" customHeight="1">
      <c r="C5" s="60" t="s">
        <v>119</v>
      </c>
      <c r="D5" s="63"/>
      <c r="E5" s="63"/>
      <c r="F5" s="64"/>
      <c r="G5" s="64"/>
      <c r="H5" s="2"/>
    </row>
    <row r="6" spans="3:8" ht="15" customHeight="1">
      <c r="C6" s="1"/>
      <c r="D6" s="5"/>
      <c r="E6" s="2"/>
      <c r="H6" s="2"/>
    </row>
    <row r="7" spans="3:8">
      <c r="C7" s="225" t="s">
        <v>33</v>
      </c>
      <c r="D7" s="227" t="s">
        <v>117</v>
      </c>
      <c r="E7" s="227"/>
      <c r="F7" s="227" t="s">
        <v>118</v>
      </c>
      <c r="G7" s="227"/>
      <c r="H7" s="2"/>
    </row>
    <row r="8" spans="3:8">
      <c r="C8" s="225"/>
      <c r="D8" s="228"/>
      <c r="E8" s="228"/>
      <c r="F8" s="228"/>
      <c r="G8" s="228"/>
      <c r="H8" s="2"/>
    </row>
    <row r="9" spans="3:8" ht="51">
      <c r="C9" s="226"/>
      <c r="D9" s="76" t="s">
        <v>52</v>
      </c>
      <c r="E9" s="85" t="s">
        <v>53</v>
      </c>
      <c r="F9" s="204" t="s">
        <v>138</v>
      </c>
      <c r="G9" s="85" t="s">
        <v>53</v>
      </c>
      <c r="H9" s="2"/>
    </row>
    <row r="10" spans="3:8" ht="15" customHeight="1">
      <c r="C10" s="67"/>
      <c r="D10" s="67"/>
      <c r="E10" s="67"/>
      <c r="F10" s="67"/>
      <c r="G10" s="67"/>
      <c r="H10" s="2"/>
    </row>
    <row r="11" spans="3:8" ht="15" customHeight="1">
      <c r="C11" s="71" t="s">
        <v>19</v>
      </c>
      <c r="D11" s="74">
        <v>794783.96309115842</v>
      </c>
      <c r="E11" s="74">
        <v>545505844.74680471</v>
      </c>
      <c r="F11" s="74">
        <v>752277.91925099213</v>
      </c>
      <c r="G11" s="74">
        <v>605821675.76900995</v>
      </c>
      <c r="H11" s="2"/>
    </row>
    <row r="12" spans="3:8" ht="15" customHeight="1">
      <c r="C12" s="71"/>
      <c r="D12" s="74"/>
      <c r="E12" s="74"/>
      <c r="F12" s="74"/>
      <c r="G12" s="74"/>
      <c r="H12" s="2"/>
    </row>
    <row r="13" spans="3:8" ht="15" customHeight="1">
      <c r="C13" s="71" t="s">
        <v>20</v>
      </c>
      <c r="D13" s="74">
        <v>164407</v>
      </c>
      <c r="E13" s="74">
        <v>9599078.1970000006</v>
      </c>
      <c r="F13" s="74">
        <v>164203.4087</v>
      </c>
      <c r="G13" s="74">
        <v>9588904.5361476988</v>
      </c>
      <c r="H13" s="2"/>
    </row>
    <row r="14" spans="3:8" ht="15" customHeight="1">
      <c r="C14" s="67"/>
      <c r="D14" s="84"/>
      <c r="E14" s="84"/>
      <c r="F14" s="84"/>
      <c r="G14" s="84"/>
      <c r="H14" s="2"/>
    </row>
    <row r="15" spans="3:8" ht="15" customHeight="1">
      <c r="C15" s="86" t="s">
        <v>21</v>
      </c>
      <c r="D15" s="87">
        <v>959190.96309115842</v>
      </c>
      <c r="E15" s="88">
        <v>555104922.94380474</v>
      </c>
      <c r="F15" s="87">
        <v>916481.32795099216</v>
      </c>
      <c r="G15" s="87">
        <v>615410580.30515766</v>
      </c>
      <c r="H15" s="2"/>
    </row>
    <row r="16" spans="3:8" ht="15" customHeight="1">
      <c r="C16" s="67"/>
      <c r="D16" s="67"/>
      <c r="E16" s="67"/>
      <c r="F16" s="67"/>
      <c r="G16" s="67"/>
      <c r="H16" s="2"/>
    </row>
    <row r="17" spans="3:9" ht="15" customHeight="1">
      <c r="C17" s="71" t="s">
        <v>22</v>
      </c>
      <c r="D17" s="74"/>
      <c r="E17" s="140">
        <v>169436906.91773412</v>
      </c>
      <c r="F17" s="74"/>
      <c r="G17" s="140">
        <v>140681209.54821301</v>
      </c>
      <c r="H17" s="2"/>
    </row>
    <row r="18" spans="3:9" ht="15" customHeight="1">
      <c r="C18" s="67"/>
      <c r="D18" s="84"/>
      <c r="E18" s="84"/>
      <c r="F18" s="84"/>
      <c r="G18" s="84"/>
      <c r="H18" s="2"/>
    </row>
    <row r="19" spans="3:9" ht="15" customHeight="1">
      <c r="C19" s="86" t="s">
        <v>34</v>
      </c>
      <c r="D19" s="80"/>
      <c r="E19" s="82">
        <v>724541829.86153889</v>
      </c>
      <c r="F19" s="80"/>
      <c r="G19" s="82">
        <v>756091789.85337067</v>
      </c>
      <c r="H19" s="2"/>
    </row>
    <row r="20" spans="3:9" ht="15" customHeight="1"/>
    <row r="21" spans="3:9">
      <c r="C21" s="208" t="s">
        <v>174</v>
      </c>
    </row>
    <row r="22" spans="3:9">
      <c r="C22" s="208" t="s">
        <v>169</v>
      </c>
      <c r="H22" s="139"/>
      <c r="I22" s="138"/>
    </row>
    <row r="23" spans="3:9">
      <c r="C23" s="208" t="s">
        <v>170</v>
      </c>
    </row>
    <row r="24" spans="3:9">
      <c r="C24" s="208" t="s">
        <v>171</v>
      </c>
    </row>
    <row r="25" spans="3:9">
      <c r="C25" s="208" t="s">
        <v>172</v>
      </c>
    </row>
    <row r="27" spans="3:9">
      <c r="C27" s="223" t="s">
        <v>176</v>
      </c>
    </row>
    <row r="28" spans="3:9">
      <c r="C28" s="229" t="s">
        <v>177</v>
      </c>
      <c r="D28" s="229"/>
      <c r="E28" s="229"/>
      <c r="F28" s="229"/>
      <c r="G28" s="229"/>
      <c r="H28" s="229"/>
      <c r="I28" s="229"/>
    </row>
  </sheetData>
  <mergeCells count="4">
    <mergeCell ref="C7:C9"/>
    <mergeCell ref="D7:E8"/>
    <mergeCell ref="F7:G8"/>
    <mergeCell ref="C28:I28"/>
  </mergeCells>
  <hyperlinks>
    <hyperlink ref="C28" r:id="rId1" xr:uid="{DCF19F40-48C3-4EC5-8DCC-B1148CE7C612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6"/>
  </sheetPr>
  <dimension ref="A1:N29"/>
  <sheetViews>
    <sheetView zoomScaleNormal="100" workbookViewId="0">
      <selection activeCell="P21" sqref="P21"/>
    </sheetView>
  </sheetViews>
  <sheetFormatPr baseColWidth="10" defaultRowHeight="12.75"/>
  <cols>
    <col min="1" max="2" width="11.42578125" style="10" customWidth="1"/>
    <col min="3" max="3" width="14.85546875" style="10" customWidth="1"/>
    <col min="4" max="4" width="15.7109375" style="11" customWidth="1"/>
    <col min="5" max="8" width="13.7109375" style="11" customWidth="1"/>
    <col min="9" max="9" width="15.7109375" style="10" customWidth="1"/>
    <col min="10" max="13" width="13.7109375" style="10" customWidth="1"/>
    <col min="14" max="16384" width="11.42578125" style="10"/>
  </cols>
  <sheetData>
    <row r="1" spans="1:14" ht="15" customHeight="1"/>
    <row r="2" spans="1:14" ht="15" customHeight="1"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4" s="12" customFormat="1" ht="15" customHeight="1"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4" ht="15" customHeight="1">
      <c r="C4" s="236" t="s">
        <v>124</v>
      </c>
      <c r="D4" s="236"/>
      <c r="E4" s="236"/>
      <c r="F4" s="236"/>
      <c r="G4" s="236"/>
      <c r="H4" s="236"/>
      <c r="I4" s="236"/>
      <c r="J4" s="236"/>
      <c r="K4" s="236"/>
      <c r="L4" s="236"/>
      <c r="M4" s="236"/>
    </row>
    <row r="5" spans="1:14" ht="15" customHeight="1"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</row>
    <row r="6" spans="1:14" ht="15" customHeight="1">
      <c r="C6" s="60" t="s">
        <v>119</v>
      </c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4" ht="15" customHeight="1">
      <c r="C7" s="13"/>
      <c r="D7" s="13"/>
      <c r="E7" s="13"/>
      <c r="F7" s="13"/>
      <c r="G7" s="13"/>
      <c r="H7" s="13"/>
    </row>
    <row r="8" spans="1:14" ht="19.5" customHeight="1">
      <c r="C8" s="231" t="s">
        <v>56</v>
      </c>
      <c r="D8" s="233" t="s">
        <v>117</v>
      </c>
      <c r="E8" s="234"/>
      <c r="F8" s="234"/>
      <c r="G8" s="234"/>
      <c r="H8" s="235"/>
      <c r="I8" s="233" t="s">
        <v>118</v>
      </c>
      <c r="J8" s="234"/>
      <c r="K8" s="234"/>
      <c r="L8" s="234"/>
      <c r="M8" s="235"/>
    </row>
    <row r="9" spans="1:14" ht="63.75" customHeight="1">
      <c r="C9" s="232"/>
      <c r="D9" s="76" t="s">
        <v>54</v>
      </c>
      <c r="E9" s="77" t="s">
        <v>24</v>
      </c>
      <c r="F9" s="77" t="s">
        <v>25</v>
      </c>
      <c r="G9" s="77" t="s">
        <v>26</v>
      </c>
      <c r="H9" s="78" t="s">
        <v>53</v>
      </c>
      <c r="I9" s="76" t="s">
        <v>144</v>
      </c>
      <c r="J9" s="77" t="s">
        <v>24</v>
      </c>
      <c r="K9" s="77" t="s">
        <v>25</v>
      </c>
      <c r="L9" s="77" t="s">
        <v>26</v>
      </c>
      <c r="M9" s="78" t="s">
        <v>53</v>
      </c>
    </row>
    <row r="10" spans="1:14" ht="15" customHeight="1">
      <c r="C10" s="66"/>
      <c r="D10" s="83"/>
      <c r="E10" s="83"/>
      <c r="F10" s="83"/>
      <c r="G10" s="83"/>
      <c r="H10" s="83"/>
      <c r="I10" s="83"/>
      <c r="J10" s="83"/>
      <c r="K10" s="83"/>
      <c r="L10" s="83"/>
      <c r="M10" s="83"/>
    </row>
    <row r="11" spans="1:14" ht="15" customHeight="1">
      <c r="A11" s="69"/>
      <c r="C11" s="69" t="s">
        <v>27</v>
      </c>
      <c r="D11" s="73">
        <v>663766.6908245529</v>
      </c>
      <c r="E11" s="70">
        <v>7.0989159275885019</v>
      </c>
      <c r="F11" s="70">
        <v>86.4098906296352</v>
      </c>
      <c r="G11" s="70">
        <v>613.41654889189772</v>
      </c>
      <c r="H11" s="73">
        <v>407165472.7549926</v>
      </c>
      <c r="I11" s="73">
        <v>681171.05670131091</v>
      </c>
      <c r="J11" s="70">
        <v>6.8983505946118768</v>
      </c>
      <c r="K11" s="70">
        <v>97.126607560396479</v>
      </c>
      <c r="L11" s="70">
        <v>670.01339101689553</v>
      </c>
      <c r="M11" s="73">
        <v>456393729.56300735</v>
      </c>
    </row>
    <row r="12" spans="1:14" ht="15" customHeight="1">
      <c r="A12" s="71"/>
      <c r="C12" s="71" t="s">
        <v>5</v>
      </c>
      <c r="D12" s="74">
        <v>182458.02877354159</v>
      </c>
      <c r="E12" s="72">
        <v>5.5502693949795763</v>
      </c>
      <c r="F12" s="72">
        <v>58.064441971962076</v>
      </c>
      <c r="G12" s="72">
        <v>322.27329521354869</v>
      </c>
      <c r="H12" s="74">
        <v>58801350.171017729</v>
      </c>
      <c r="I12" s="74">
        <v>194298.44804756949</v>
      </c>
      <c r="J12" s="72">
        <v>5.2340338353320357</v>
      </c>
      <c r="K12" s="72">
        <v>62.542637249361988</v>
      </c>
      <c r="L12" s="72">
        <v>327.3502795140584</v>
      </c>
      <c r="M12" s="74">
        <v>63603651.277519621</v>
      </c>
      <c r="N12" s="203"/>
    </row>
    <row r="13" spans="1:14" ht="15" customHeight="1">
      <c r="A13" s="71"/>
      <c r="C13" s="71" t="s">
        <v>12</v>
      </c>
      <c r="D13" s="74">
        <v>223530.6373825084</v>
      </c>
      <c r="E13" s="72">
        <v>4.3173114154055607</v>
      </c>
      <c r="F13" s="72">
        <v>67.911489680150808</v>
      </c>
      <c r="G13" s="72">
        <v>293.19504963331201</v>
      </c>
      <c r="H13" s="74">
        <v>65538076.321930423</v>
      </c>
      <c r="I13" s="74">
        <v>227343.75597392139</v>
      </c>
      <c r="J13" s="72">
        <v>4.0149942735105979</v>
      </c>
      <c r="K13" s="72">
        <v>72.190611283527758</v>
      </c>
      <c r="L13" s="72">
        <v>289.84489090459351</v>
      </c>
      <c r="M13" s="74">
        <v>65894426.148101777</v>
      </c>
    </row>
    <row r="14" spans="1:14" ht="15" customHeight="1">
      <c r="A14" s="71"/>
      <c r="C14" s="71" t="s">
        <v>8</v>
      </c>
      <c r="D14" s="74">
        <v>49528.042575922751</v>
      </c>
      <c r="E14" s="72">
        <v>8.5152220891181187</v>
      </c>
      <c r="F14" s="72">
        <v>84.868475145771029</v>
      </c>
      <c r="G14" s="72">
        <v>722.67391423104152</v>
      </c>
      <c r="H14" s="74">
        <v>35792624.39254377</v>
      </c>
      <c r="I14" s="74">
        <v>53738.304253941038</v>
      </c>
      <c r="J14" s="72">
        <v>7.7236778709965268</v>
      </c>
      <c r="K14" s="72">
        <v>95.335504617726784</v>
      </c>
      <c r="L14" s="72">
        <v>736.34072733622361</v>
      </c>
      <c r="M14" s="74">
        <v>39569702.040162221</v>
      </c>
    </row>
    <row r="15" spans="1:14" ht="15" customHeight="1">
      <c r="A15" s="71"/>
      <c r="C15" s="71" t="s">
        <v>100</v>
      </c>
      <c r="D15" s="74">
        <v>5758</v>
      </c>
      <c r="E15" s="72">
        <v>9.1055759799385836</v>
      </c>
      <c r="F15" s="72">
        <v>16.300639260864244</v>
      </c>
      <c r="G15" s="72">
        <v>148.42670931136928</v>
      </c>
      <c r="H15" s="74">
        <v>854640.99221486435</v>
      </c>
      <c r="I15" s="74" t="s">
        <v>97</v>
      </c>
      <c r="J15" s="72" t="s">
        <v>97</v>
      </c>
      <c r="K15" s="72" t="s">
        <v>97</v>
      </c>
      <c r="L15" s="72" t="s">
        <v>97</v>
      </c>
      <c r="M15" s="72" t="s">
        <v>97</v>
      </c>
    </row>
    <row r="16" spans="1:14" ht="15" customHeight="1">
      <c r="A16" s="71"/>
      <c r="C16" s="71" t="s">
        <v>15</v>
      </c>
      <c r="D16" s="74">
        <v>77749.064261979292</v>
      </c>
      <c r="E16" s="72">
        <v>12.24365694978151</v>
      </c>
      <c r="F16" s="72">
        <v>138.24461470670187</v>
      </c>
      <c r="G16" s="72">
        <v>1692.6196376235775</v>
      </c>
      <c r="H16" s="74">
        <v>131599592.97668363</v>
      </c>
      <c r="I16" s="74">
        <v>80185.610570657926</v>
      </c>
      <c r="J16" s="72">
        <v>13.352507701192037</v>
      </c>
      <c r="K16" s="72">
        <v>153.32772134568921</v>
      </c>
      <c r="L16" s="72">
        <v>2047.3095800745418</v>
      </c>
      <c r="M16" s="74">
        <v>164164768.70543441</v>
      </c>
    </row>
    <row r="17" spans="1:13" ht="15" customHeight="1">
      <c r="A17" s="71"/>
      <c r="C17" s="71" t="s">
        <v>9</v>
      </c>
      <c r="D17" s="74">
        <v>26396.615469610308</v>
      </c>
      <c r="E17" s="72">
        <v>10.107870950904298</v>
      </c>
      <c r="F17" s="72">
        <v>114.67367329247088</v>
      </c>
      <c r="G17" s="72">
        <v>1159.1066911064563</v>
      </c>
      <c r="H17" s="74">
        <v>30596493.613389503</v>
      </c>
      <c r="I17" s="74">
        <v>28329.158102732828</v>
      </c>
      <c r="J17" s="72">
        <v>9.6429506092568378</v>
      </c>
      <c r="K17" s="72">
        <v>129.9630663595201</v>
      </c>
      <c r="L17" s="72">
        <v>1253.2274299324213</v>
      </c>
      <c r="M17" s="74">
        <v>35502878.001237087</v>
      </c>
    </row>
    <row r="18" spans="1:13" ht="15" customHeight="1">
      <c r="A18" s="71"/>
      <c r="C18" s="71" t="s">
        <v>36</v>
      </c>
      <c r="D18" s="74">
        <v>23806.772168389689</v>
      </c>
      <c r="E18" s="72">
        <v>12.091642911282291</v>
      </c>
      <c r="F18" s="72">
        <v>70.570994668842118</v>
      </c>
      <c r="G18" s="72">
        <v>853.31926742964515</v>
      </c>
      <c r="H18" s="74">
        <v>20314777.386594754</v>
      </c>
      <c r="I18" s="74">
        <v>27200.505039785701</v>
      </c>
      <c r="J18" s="72">
        <v>11.044480218903736</v>
      </c>
      <c r="K18" s="72">
        <v>86.537405882175264</v>
      </c>
      <c r="L18" s="72">
        <v>955.76066746092852</v>
      </c>
      <c r="M18" s="74">
        <v>25997172.852099933</v>
      </c>
    </row>
    <row r="19" spans="1:13" ht="15" customHeight="1">
      <c r="A19" s="71"/>
      <c r="C19" s="71" t="s">
        <v>120</v>
      </c>
      <c r="D19" s="74" t="s">
        <v>97</v>
      </c>
      <c r="E19" s="74" t="s">
        <v>97</v>
      </c>
      <c r="F19" s="74" t="s">
        <v>97</v>
      </c>
      <c r="G19" s="74" t="s">
        <v>97</v>
      </c>
      <c r="H19" s="74" t="s">
        <v>97</v>
      </c>
      <c r="I19" s="74">
        <v>7830.874403529444</v>
      </c>
      <c r="J19" s="72">
        <v>7.5338587844202065</v>
      </c>
      <c r="K19" s="72">
        <v>87.09940737670567</v>
      </c>
      <c r="L19" s="72">
        <v>656.19463538278819</v>
      </c>
      <c r="M19" s="74">
        <v>5138577.7739524124</v>
      </c>
    </row>
    <row r="20" spans="1:13" ht="15" customHeight="1">
      <c r="A20" s="71"/>
      <c r="C20" s="71" t="s">
        <v>121</v>
      </c>
      <c r="D20" s="74" t="s">
        <v>97</v>
      </c>
      <c r="E20" s="74" t="s">
        <v>97</v>
      </c>
      <c r="F20" s="74" t="s">
        <v>97</v>
      </c>
      <c r="G20" s="74" t="s">
        <v>97</v>
      </c>
      <c r="H20" s="74" t="s">
        <v>97</v>
      </c>
      <c r="I20" s="74">
        <v>27757.729398759693</v>
      </c>
      <c r="J20" s="72">
        <v>8.8364863878171285</v>
      </c>
      <c r="K20" s="72">
        <v>115.78239662839368</v>
      </c>
      <c r="L20" s="72">
        <v>1023.1095717556447</v>
      </c>
      <c r="M20" s="74">
        <v>28399198.638074096</v>
      </c>
    </row>
    <row r="21" spans="1:13" ht="15" customHeight="1">
      <c r="A21" s="71"/>
      <c r="C21" s="71" t="s">
        <v>10</v>
      </c>
      <c r="D21" s="74">
        <v>74539.530192600927</v>
      </c>
      <c r="E21" s="72">
        <v>10.108726417001295</v>
      </c>
      <c r="F21" s="72">
        <v>84.496271706970134</v>
      </c>
      <c r="G21" s="72">
        <v>854.14969394236812</v>
      </c>
      <c r="H21" s="74">
        <v>63667916.900617987</v>
      </c>
      <c r="I21" s="74">
        <v>34486.670910413377</v>
      </c>
      <c r="J21" s="72">
        <v>11.761131983068678</v>
      </c>
      <c r="K21" s="72">
        <v>69.337266929319966</v>
      </c>
      <c r="L21" s="72">
        <v>815.48474770099529</v>
      </c>
      <c r="M21" s="74">
        <v>28123354.126425706</v>
      </c>
    </row>
    <row r="22" spans="1:13" ht="15" customHeight="1">
      <c r="A22" s="67"/>
      <c r="C22" s="67"/>
      <c r="D22" s="84"/>
      <c r="E22" s="68"/>
      <c r="F22" s="68"/>
      <c r="G22" s="68"/>
      <c r="H22" s="84"/>
      <c r="I22" s="74"/>
      <c r="J22" s="72"/>
      <c r="K22" s="72"/>
      <c r="L22" s="72"/>
      <c r="M22" s="74"/>
    </row>
    <row r="23" spans="1:13" ht="15" customHeight="1">
      <c r="A23" s="69"/>
      <c r="C23" s="69" t="s">
        <v>28</v>
      </c>
      <c r="D23" s="73">
        <v>109534.98947294854</v>
      </c>
      <c r="E23" s="70">
        <v>9.3209721522889701</v>
      </c>
      <c r="F23" s="70">
        <v>102.2976836647496</v>
      </c>
      <c r="G23" s="70">
        <v>953.51386068279726</v>
      </c>
      <c r="H23" s="73">
        <v>104443130.69220069</v>
      </c>
      <c r="I23" s="73">
        <v>58031.273248114972</v>
      </c>
      <c r="J23" s="70">
        <v>19.865221495104105</v>
      </c>
      <c r="K23" s="70">
        <v>106.08544164964276</v>
      </c>
      <c r="L23" s="70">
        <v>2107.4107957760957</v>
      </c>
      <c r="M23" s="73">
        <v>122295731.73571002</v>
      </c>
    </row>
    <row r="24" spans="1:13" ht="15" customHeight="1">
      <c r="C24" s="71"/>
      <c r="D24" s="74"/>
      <c r="E24" s="72"/>
      <c r="F24" s="72"/>
      <c r="G24" s="72"/>
      <c r="H24" s="74"/>
      <c r="I24" s="142"/>
      <c r="J24" s="143"/>
      <c r="K24" s="143"/>
      <c r="L24" s="143"/>
      <c r="M24" s="142"/>
    </row>
    <row r="25" spans="1:13" ht="15" customHeight="1">
      <c r="C25" s="69" t="s">
        <v>11</v>
      </c>
      <c r="D25" s="73">
        <v>21482.282793657036</v>
      </c>
      <c r="E25" s="70">
        <v>16.849512166438174</v>
      </c>
      <c r="F25" s="70">
        <v>93.647587554459918</v>
      </c>
      <c r="G25" s="70">
        <v>1577.9161658564565</v>
      </c>
      <c r="H25" s="73">
        <v>33897241.299611434</v>
      </c>
      <c r="I25" s="73">
        <v>13075.5893015662</v>
      </c>
      <c r="J25" s="70">
        <v>25.814327258956535</v>
      </c>
      <c r="K25" s="70">
        <v>80.382805311179581</v>
      </c>
      <c r="L25" s="70">
        <v>2075.0280422957794</v>
      </c>
      <c r="M25" s="73">
        <v>27132214.47029255</v>
      </c>
    </row>
    <row r="26" spans="1:13" ht="15" customHeight="1">
      <c r="C26" s="67"/>
      <c r="D26" s="84"/>
      <c r="E26" s="68"/>
      <c r="F26" s="68"/>
      <c r="G26" s="68"/>
      <c r="H26" s="84"/>
      <c r="I26" s="84"/>
      <c r="J26" s="68"/>
      <c r="K26" s="68"/>
      <c r="L26" s="68"/>
      <c r="M26" s="84"/>
    </row>
    <row r="27" spans="1:13" ht="15" customHeight="1">
      <c r="C27" s="79" t="s">
        <v>29</v>
      </c>
      <c r="D27" s="80">
        <v>794783.96309115842</v>
      </c>
      <c r="E27" s="81">
        <v>7.6687034321442038</v>
      </c>
      <c r="F27" s="81">
        <v>89.501099350201642</v>
      </c>
      <c r="G27" s="81">
        <v>686.3573877675708</v>
      </c>
      <c r="H27" s="82">
        <v>545505844.74680471</v>
      </c>
      <c r="I27" s="80">
        <v>752277.91925099213</v>
      </c>
      <c r="J27" s="81">
        <v>8.2274093705173996</v>
      </c>
      <c r="K27" s="81">
        <v>97.882124339895853</v>
      </c>
      <c r="L27" s="81">
        <v>805.31630700020844</v>
      </c>
      <c r="M27" s="82">
        <v>605821675.76900995</v>
      </c>
    </row>
    <row r="28" spans="1:13" ht="12.75" customHeight="1">
      <c r="C28" s="230" t="s">
        <v>178</v>
      </c>
      <c r="D28" s="230"/>
      <c r="E28" s="230"/>
      <c r="F28" s="230"/>
      <c r="G28" s="230"/>
      <c r="H28" s="230"/>
      <c r="I28" s="230"/>
      <c r="J28" s="230"/>
      <c r="K28" s="230"/>
      <c r="L28" s="230"/>
      <c r="M28" s="230"/>
    </row>
    <row r="29" spans="1:13">
      <c r="C29" s="230" t="s">
        <v>179</v>
      </c>
      <c r="D29" s="230"/>
      <c r="E29" s="230"/>
      <c r="F29" s="230"/>
      <c r="G29" s="230"/>
      <c r="H29" s="230"/>
      <c r="I29" s="230"/>
      <c r="J29" s="230"/>
      <c r="K29" s="230"/>
      <c r="L29" s="230"/>
      <c r="M29" s="230"/>
    </row>
  </sheetData>
  <mergeCells count="6">
    <mergeCell ref="C29:M29"/>
    <mergeCell ref="C8:C9"/>
    <mergeCell ref="D8:H8"/>
    <mergeCell ref="I8:M8"/>
    <mergeCell ref="C4:M5"/>
    <mergeCell ref="C28:M28"/>
  </mergeCells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6"/>
  </sheetPr>
  <dimension ref="A1:M23"/>
  <sheetViews>
    <sheetView zoomScaleNormal="100" workbookViewId="0">
      <selection activeCell="O10" sqref="O10"/>
    </sheetView>
  </sheetViews>
  <sheetFormatPr baseColWidth="10" defaultRowHeight="12.75"/>
  <cols>
    <col min="1" max="2" width="11.42578125" style="9"/>
    <col min="3" max="3" width="23" style="9" customWidth="1"/>
    <col min="4" max="5" width="13.7109375" style="15" customWidth="1"/>
    <col min="6" max="6" width="14.85546875" style="15" customWidth="1"/>
    <col min="7" max="8" width="13.7109375" style="15" customWidth="1"/>
    <col min="9" max="9" width="13.7109375" style="16" customWidth="1"/>
    <col min="10" max="10" width="13.7109375" style="15" customWidth="1"/>
    <col min="11" max="11" width="13.7109375" style="16" customWidth="1"/>
    <col min="12" max="13" width="13.7109375" style="9" customWidth="1"/>
    <col min="14" max="16384" width="11.42578125" style="9"/>
  </cols>
  <sheetData>
    <row r="1" spans="1:13" ht="15" customHeight="1">
      <c r="I1" s="15"/>
      <c r="J1" s="16"/>
      <c r="K1" s="9"/>
    </row>
    <row r="2" spans="1:13" ht="15" customHeight="1">
      <c r="D2" s="9"/>
      <c r="E2" s="9"/>
      <c r="F2" s="9"/>
      <c r="G2" s="9"/>
      <c r="H2" s="9"/>
      <c r="I2" s="9"/>
      <c r="J2" s="9"/>
      <c r="K2" s="9"/>
    </row>
    <row r="3" spans="1:13" ht="15" customHeight="1"/>
    <row r="4" spans="1:13" ht="15" customHeight="1">
      <c r="C4" s="239" t="s">
        <v>125</v>
      </c>
      <c r="D4" s="239"/>
      <c r="E4" s="239"/>
      <c r="F4" s="239"/>
      <c r="G4" s="239"/>
      <c r="H4" s="239"/>
      <c r="I4" s="239"/>
      <c r="J4" s="239"/>
      <c r="K4" s="239"/>
      <c r="L4" s="239"/>
      <c r="M4" s="239"/>
    </row>
    <row r="5" spans="1:13" ht="15" customHeight="1"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</row>
    <row r="6" spans="1:13" ht="15" customHeight="1">
      <c r="C6" s="60" t="s">
        <v>119</v>
      </c>
      <c r="D6" s="17"/>
      <c r="E6" s="17"/>
      <c r="F6" s="18"/>
      <c r="G6" s="18"/>
      <c r="H6" s="18"/>
    </row>
    <row r="7" spans="1:13" ht="15" customHeight="1">
      <c r="C7" s="18"/>
      <c r="D7" s="18"/>
      <c r="E7" s="18"/>
      <c r="F7" s="18"/>
      <c r="G7" s="18"/>
      <c r="H7" s="18"/>
    </row>
    <row r="8" spans="1:13" ht="18" customHeight="1">
      <c r="C8" s="237" t="s">
        <v>30</v>
      </c>
      <c r="D8" s="233" t="s">
        <v>117</v>
      </c>
      <c r="E8" s="234"/>
      <c r="F8" s="234"/>
      <c r="G8" s="234"/>
      <c r="H8" s="235"/>
      <c r="I8" s="233" t="s">
        <v>118</v>
      </c>
      <c r="J8" s="234"/>
      <c r="K8" s="234"/>
      <c r="L8" s="234"/>
      <c r="M8" s="235"/>
    </row>
    <row r="9" spans="1:13" ht="66" customHeight="1">
      <c r="C9" s="238"/>
      <c r="D9" s="89" t="s">
        <v>54</v>
      </c>
      <c r="E9" s="77" t="s">
        <v>24</v>
      </c>
      <c r="F9" s="77" t="s">
        <v>25</v>
      </c>
      <c r="G9" s="77" t="s">
        <v>26</v>
      </c>
      <c r="H9" s="78" t="s">
        <v>53</v>
      </c>
      <c r="I9" s="204" t="s">
        <v>138</v>
      </c>
      <c r="J9" s="77" t="s">
        <v>24</v>
      </c>
      <c r="K9" s="77" t="s">
        <v>25</v>
      </c>
      <c r="L9" s="77" t="s">
        <v>26</v>
      </c>
      <c r="M9" s="78" t="s">
        <v>53</v>
      </c>
    </row>
    <row r="10" spans="1:13" ht="15" customHeight="1">
      <c r="C10" s="90"/>
      <c r="D10" s="91"/>
      <c r="E10" s="91"/>
      <c r="F10" s="91"/>
      <c r="G10" s="91"/>
      <c r="H10" s="91"/>
      <c r="I10" s="91"/>
      <c r="J10" s="91"/>
      <c r="K10" s="91"/>
      <c r="L10" s="91"/>
      <c r="M10" s="91"/>
    </row>
    <row r="11" spans="1:13" ht="15" customHeight="1">
      <c r="C11" s="69" t="s">
        <v>37</v>
      </c>
      <c r="D11" s="73">
        <v>683962.14575108304</v>
      </c>
      <c r="E11" s="70">
        <v>7.6958453730985115</v>
      </c>
      <c r="F11" s="70">
        <v>81.568151007741037</v>
      </c>
      <c r="G11" s="70">
        <v>627.73587752512458</v>
      </c>
      <c r="H11" s="73">
        <v>429347577.75702345</v>
      </c>
      <c r="I11" s="73">
        <v>658396.2671556219</v>
      </c>
      <c r="J11" s="70">
        <v>8.3209278946468785</v>
      </c>
      <c r="K11" s="70">
        <v>86.355247706627893</v>
      </c>
      <c r="L11" s="209">
        <v>718.55578949122093</v>
      </c>
      <c r="M11" s="211">
        <v>473094449.54408073</v>
      </c>
    </row>
    <row r="12" spans="1:13" ht="15" customHeight="1">
      <c r="C12" s="71" t="s">
        <v>38</v>
      </c>
      <c r="D12" s="74">
        <v>502202.02251908375</v>
      </c>
      <c r="E12" s="72">
        <v>6.2814610005392497</v>
      </c>
      <c r="F12" s="72">
        <v>108.97973247844898</v>
      </c>
      <c r="G12" s="72">
        <v>684.55193941257789</v>
      </c>
      <c r="H12" s="74">
        <v>343783368.49235791</v>
      </c>
      <c r="I12" s="74">
        <v>450818.92776675854</v>
      </c>
      <c r="J12" s="72">
        <v>7.0214293507698784</v>
      </c>
      <c r="K12" s="72">
        <v>110.86837196744258</v>
      </c>
      <c r="L12" s="175">
        <v>778.45444100427369</v>
      </c>
      <c r="M12" s="172">
        <v>350941996.40881807</v>
      </c>
    </row>
    <row r="13" spans="1:13" s="15" customFormat="1" ht="15" customHeight="1">
      <c r="A13" s="9"/>
      <c r="B13" s="9"/>
      <c r="C13" s="71" t="s">
        <v>39</v>
      </c>
      <c r="D13" s="74">
        <v>114858.33936049567</v>
      </c>
      <c r="E13" s="72">
        <v>12.460290764288558</v>
      </c>
      <c r="F13" s="72">
        <v>34.993188767109267</v>
      </c>
      <c r="G13" s="72">
        <v>436.02530680781763</v>
      </c>
      <c r="H13" s="74">
        <v>50081142.659096561</v>
      </c>
      <c r="I13" s="74">
        <v>137038.86870595071</v>
      </c>
      <c r="J13" s="72">
        <v>11.529889130933617</v>
      </c>
      <c r="K13" s="72">
        <v>48.270480535365586</v>
      </c>
      <c r="L13" s="175">
        <v>556.55328886965435</v>
      </c>
      <c r="M13" s="172">
        <v>76269433.081273615</v>
      </c>
    </row>
    <row r="14" spans="1:13" s="15" customFormat="1" ht="15" customHeight="1">
      <c r="A14" s="9"/>
      <c r="B14" s="9"/>
      <c r="C14" s="71" t="s">
        <v>49</v>
      </c>
      <c r="D14" s="74">
        <v>66901.783871503634</v>
      </c>
      <c r="E14" s="72">
        <v>10.133305145860328</v>
      </c>
      <c r="F14" s="72">
        <v>52.339832403909078</v>
      </c>
      <c r="G14" s="72">
        <v>530.3754930319991</v>
      </c>
      <c r="H14" s="74">
        <v>35483066.605568983</v>
      </c>
      <c r="I14" s="74">
        <v>70538.470682912521</v>
      </c>
      <c r="J14" s="72">
        <v>10.391941360473286</v>
      </c>
      <c r="K14" s="72">
        <v>62.593504648472994</v>
      </c>
      <c r="L14" s="175">
        <v>650.46802985344345</v>
      </c>
      <c r="M14" s="172">
        <v>45883020.053988986</v>
      </c>
    </row>
    <row r="15" spans="1:13" s="15" customFormat="1" ht="15" customHeight="1">
      <c r="A15" s="9"/>
      <c r="B15" s="9"/>
      <c r="C15" s="71" t="s">
        <v>40</v>
      </c>
      <c r="D15" s="74"/>
      <c r="E15" s="72"/>
      <c r="F15" s="72"/>
      <c r="G15" s="72"/>
      <c r="H15" s="74"/>
      <c r="I15" s="74"/>
      <c r="J15" s="72"/>
      <c r="K15" s="72"/>
      <c r="L15" s="175"/>
      <c r="M15" s="172"/>
    </row>
    <row r="16" spans="1:13" s="15" customFormat="1" ht="15" customHeight="1">
      <c r="A16" s="9"/>
      <c r="B16" s="9"/>
      <c r="C16" s="69" t="s">
        <v>41</v>
      </c>
      <c r="D16" s="73">
        <v>110821.81734007556</v>
      </c>
      <c r="E16" s="70">
        <v>7.5011907471825738</v>
      </c>
      <c r="F16" s="70">
        <v>139.73160482611769</v>
      </c>
      <c r="G16" s="70">
        <v>1048.153421210646</v>
      </c>
      <c r="H16" s="73">
        <v>116158266.98978144</v>
      </c>
      <c r="I16" s="73">
        <v>93881.652095370344</v>
      </c>
      <c r="J16" s="70">
        <v>7.5715597361905074</v>
      </c>
      <c r="K16" s="70">
        <v>186.72133415969409</v>
      </c>
      <c r="L16" s="209">
        <v>1413.771735611313</v>
      </c>
      <c r="M16" s="211">
        <v>132727226.22492918</v>
      </c>
    </row>
    <row r="17" spans="1:13" s="15" customFormat="1" ht="15" customHeight="1">
      <c r="A17" s="9"/>
      <c r="B17" s="9"/>
      <c r="C17" s="71" t="s">
        <v>42</v>
      </c>
      <c r="D17" s="74">
        <v>101547.7849071958</v>
      </c>
      <c r="E17" s="72">
        <v>7.5121221678947938</v>
      </c>
      <c r="F17" s="72">
        <v>140.81342376540474</v>
      </c>
      <c r="G17" s="72">
        <v>1057.8076422052604</v>
      </c>
      <c r="H17" s="74">
        <v>107418022.92384773</v>
      </c>
      <c r="I17" s="184">
        <v>86363.065630331621</v>
      </c>
      <c r="J17" s="184">
        <v>7.6264306613017219</v>
      </c>
      <c r="K17" s="184">
        <v>185.29034366780309</v>
      </c>
      <c r="L17" s="210">
        <v>1413.1039581912667</v>
      </c>
      <c r="M17" s="210">
        <v>122039989.88375376</v>
      </c>
    </row>
    <row r="18" spans="1:13" s="15" customFormat="1" ht="15" customHeight="1">
      <c r="A18" s="9"/>
      <c r="B18" s="9"/>
      <c r="C18" s="71" t="s">
        <v>43</v>
      </c>
      <c r="D18" s="74">
        <v>9274.0324328797524</v>
      </c>
      <c r="E18" s="72">
        <v>7.3814950735639506</v>
      </c>
      <c r="F18" s="72">
        <v>127.67639615350832</v>
      </c>
      <c r="G18" s="72">
        <v>942.44268921752098</v>
      </c>
      <c r="H18" s="74">
        <v>8740244.0659337025</v>
      </c>
      <c r="I18" s="184">
        <v>7518.5864650387439</v>
      </c>
      <c r="J18" s="184">
        <v>6.9412788544566126</v>
      </c>
      <c r="K18" s="184">
        <v>204.78103009206367</v>
      </c>
      <c r="L18" s="210">
        <v>1421.4422339718847</v>
      </c>
      <c r="M18" s="210">
        <v>10687236.341175448</v>
      </c>
    </row>
    <row r="19" spans="1:13" ht="15" customHeight="1">
      <c r="C19" s="71" t="s">
        <v>40</v>
      </c>
      <c r="D19" s="92"/>
      <c r="E19" s="94"/>
      <c r="F19" s="92"/>
      <c r="G19" s="71"/>
      <c r="H19" s="71"/>
      <c r="I19" s="92"/>
      <c r="J19" s="94"/>
      <c r="K19" s="92"/>
      <c r="L19" s="71"/>
      <c r="M19" s="71"/>
    </row>
    <row r="20" spans="1:13" ht="15" customHeight="1">
      <c r="C20" s="79" t="s">
        <v>29</v>
      </c>
      <c r="D20" s="80">
        <v>794783.96309115866</v>
      </c>
      <c r="E20" s="81">
        <v>7.6687034321441994</v>
      </c>
      <c r="F20" s="81">
        <v>89.501099350201642</v>
      </c>
      <c r="G20" s="81">
        <v>686.35738776757034</v>
      </c>
      <c r="H20" s="82">
        <v>545505844.74680483</v>
      </c>
      <c r="I20" s="80">
        <v>752277.91925099236</v>
      </c>
      <c r="J20" s="81">
        <v>8.2274093705173978</v>
      </c>
      <c r="K20" s="81">
        <v>97.88212433989581</v>
      </c>
      <c r="L20" s="81">
        <v>805.31630700020787</v>
      </c>
      <c r="M20" s="82">
        <v>605821675.76900971</v>
      </c>
    </row>
    <row r="21" spans="1:13" ht="15" customHeight="1"/>
    <row r="22" spans="1:13" ht="15" customHeight="1"/>
    <row r="23" spans="1:13" ht="15" customHeight="1"/>
  </sheetData>
  <mergeCells count="4">
    <mergeCell ref="C8:C9"/>
    <mergeCell ref="D8:H8"/>
    <mergeCell ref="I8:M8"/>
    <mergeCell ref="C4:M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6"/>
  </sheetPr>
  <dimension ref="C1:N40"/>
  <sheetViews>
    <sheetView workbookViewId="0">
      <selection activeCell="O21" sqref="O21"/>
    </sheetView>
  </sheetViews>
  <sheetFormatPr baseColWidth="10" defaultRowHeight="12.75"/>
  <cols>
    <col min="1" max="2" width="11.42578125" style="9"/>
    <col min="3" max="3" width="16.42578125" style="9" customWidth="1"/>
    <col min="4" max="4" width="14.85546875" style="9" customWidth="1"/>
    <col min="5" max="6" width="13.7109375" style="9" customWidth="1"/>
    <col min="7" max="7" width="14.42578125" style="9" customWidth="1"/>
    <col min="8" max="14" width="13.7109375" style="9" customWidth="1"/>
    <col min="15" max="16384" width="11.42578125" style="9"/>
  </cols>
  <sheetData>
    <row r="1" spans="3:14" ht="15" customHeight="1"/>
    <row r="2" spans="3:14" ht="15" customHeight="1"/>
    <row r="3" spans="3:14" ht="15" customHeight="1"/>
    <row r="4" spans="3:14" ht="15" customHeight="1">
      <c r="C4" s="239" t="s">
        <v>126</v>
      </c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</row>
    <row r="5" spans="3:14" ht="15" customHeight="1"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</row>
    <row r="6" spans="3:14" ht="15" customHeight="1">
      <c r="C6" s="61" t="s">
        <v>119</v>
      </c>
      <c r="D6" s="96"/>
      <c r="E6" s="96"/>
      <c r="F6" s="96"/>
      <c r="G6" s="75"/>
      <c r="H6" s="97"/>
      <c r="I6" s="75"/>
      <c r="J6" s="75"/>
      <c r="K6" s="75"/>
      <c r="L6" s="75"/>
      <c r="M6" s="75"/>
      <c r="N6" s="75"/>
    </row>
    <row r="7" spans="3:14" ht="15" customHeight="1">
      <c r="C7" s="7"/>
      <c r="D7" s="14"/>
      <c r="H7" s="16"/>
    </row>
    <row r="8" spans="3:14" ht="19.5" customHeight="1">
      <c r="C8" s="241" t="s">
        <v>57</v>
      </c>
      <c r="D8" s="231" t="s">
        <v>58</v>
      </c>
      <c r="E8" s="233" t="s">
        <v>117</v>
      </c>
      <c r="F8" s="234"/>
      <c r="G8" s="234"/>
      <c r="H8" s="234"/>
      <c r="I8" s="235"/>
      <c r="J8" s="233" t="s">
        <v>118</v>
      </c>
      <c r="K8" s="234"/>
      <c r="L8" s="234"/>
      <c r="M8" s="234"/>
      <c r="N8" s="235"/>
    </row>
    <row r="9" spans="3:14" ht="63.75" customHeight="1">
      <c r="C9" s="242"/>
      <c r="D9" s="232"/>
      <c r="E9" s="76" t="s">
        <v>54</v>
      </c>
      <c r="F9" s="77" t="s">
        <v>24</v>
      </c>
      <c r="G9" s="77" t="s">
        <v>25</v>
      </c>
      <c r="H9" s="77" t="s">
        <v>26</v>
      </c>
      <c r="I9" s="78" t="s">
        <v>53</v>
      </c>
      <c r="J9" s="148" t="s">
        <v>138</v>
      </c>
      <c r="K9" s="77" t="s">
        <v>24</v>
      </c>
      <c r="L9" s="77" t="s">
        <v>25</v>
      </c>
      <c r="M9" s="77" t="s">
        <v>26</v>
      </c>
      <c r="N9" s="78" t="s">
        <v>53</v>
      </c>
    </row>
    <row r="10" spans="3:14" ht="15" customHeight="1">
      <c r="C10" s="243" t="s">
        <v>66</v>
      </c>
      <c r="D10" s="71" t="s">
        <v>44</v>
      </c>
      <c r="E10" s="94">
        <v>172812.00000000003</v>
      </c>
      <c r="F10" s="92">
        <v>2.7352823102388175</v>
      </c>
      <c r="G10" s="92">
        <v>59.059348259902613</v>
      </c>
      <c r="H10" s="92">
        <v>161.5439905495453</v>
      </c>
      <c r="I10" s="94">
        <v>27916740.094848029</v>
      </c>
      <c r="J10" s="94">
        <v>172716.56299500001</v>
      </c>
      <c r="K10" s="92">
        <v>2.61919565056419</v>
      </c>
      <c r="L10" s="92">
        <v>58.115392227348813</v>
      </c>
      <c r="M10" s="92">
        <v>152.21558255270392</v>
      </c>
      <c r="N10" s="94">
        <v>26290152.252784714</v>
      </c>
    </row>
    <row r="11" spans="3:14" ht="15" customHeight="1">
      <c r="C11" s="243"/>
      <c r="D11" s="71" t="s">
        <v>8</v>
      </c>
      <c r="E11" s="94">
        <v>0</v>
      </c>
      <c r="F11" s="93">
        <v>0</v>
      </c>
      <c r="G11" s="93">
        <v>0</v>
      </c>
      <c r="H11" s="92">
        <v>0</v>
      </c>
      <c r="I11" s="94">
        <v>0</v>
      </c>
      <c r="J11" s="94">
        <v>0</v>
      </c>
      <c r="K11" s="93">
        <v>0</v>
      </c>
      <c r="L11" s="93">
        <v>0</v>
      </c>
      <c r="M11" s="92">
        <v>0</v>
      </c>
      <c r="N11" s="94">
        <v>0</v>
      </c>
    </row>
    <row r="12" spans="3:14" ht="15" customHeight="1">
      <c r="C12" s="243"/>
      <c r="D12" s="71" t="s">
        <v>45</v>
      </c>
      <c r="E12" s="94">
        <v>0</v>
      </c>
      <c r="F12" s="93">
        <v>0</v>
      </c>
      <c r="G12" s="93">
        <v>0</v>
      </c>
      <c r="H12" s="92">
        <v>0</v>
      </c>
      <c r="I12" s="94">
        <v>0</v>
      </c>
      <c r="J12" s="94">
        <v>0</v>
      </c>
      <c r="K12" s="93">
        <v>0</v>
      </c>
      <c r="L12" s="93">
        <v>0</v>
      </c>
      <c r="M12" s="92">
        <v>0</v>
      </c>
      <c r="N12" s="94">
        <v>0</v>
      </c>
    </row>
    <row r="13" spans="3:14" ht="15" customHeight="1">
      <c r="C13" s="243"/>
      <c r="D13" s="71" t="s">
        <v>46</v>
      </c>
      <c r="E13" s="94">
        <v>0</v>
      </c>
      <c r="F13" s="93">
        <v>0</v>
      </c>
      <c r="G13" s="93">
        <v>0</v>
      </c>
      <c r="H13" s="92">
        <v>0</v>
      </c>
      <c r="I13" s="94">
        <v>0</v>
      </c>
      <c r="J13" s="94">
        <v>0</v>
      </c>
      <c r="K13" s="93">
        <v>0</v>
      </c>
      <c r="L13" s="93">
        <v>0</v>
      </c>
      <c r="M13" s="92">
        <v>0</v>
      </c>
      <c r="N13" s="94">
        <v>0</v>
      </c>
    </row>
    <row r="14" spans="3:14" ht="15" customHeight="1">
      <c r="C14" s="243"/>
      <c r="D14" s="71" t="s">
        <v>28</v>
      </c>
      <c r="E14" s="94">
        <v>0</v>
      </c>
      <c r="F14" s="93">
        <v>0</v>
      </c>
      <c r="G14" s="93">
        <v>0</v>
      </c>
      <c r="H14" s="92">
        <v>0</v>
      </c>
      <c r="I14" s="94">
        <v>0</v>
      </c>
      <c r="J14" s="94">
        <v>0</v>
      </c>
      <c r="K14" s="93">
        <v>0</v>
      </c>
      <c r="L14" s="93">
        <v>0</v>
      </c>
      <c r="M14" s="92">
        <v>0</v>
      </c>
      <c r="N14" s="94">
        <v>0</v>
      </c>
    </row>
    <row r="15" spans="3:14" ht="15" customHeight="1">
      <c r="C15" s="243"/>
      <c r="D15" s="71" t="s">
        <v>11</v>
      </c>
      <c r="E15" s="94">
        <v>0</v>
      </c>
      <c r="F15" s="93">
        <v>0</v>
      </c>
      <c r="G15" s="93">
        <v>0</v>
      </c>
      <c r="H15" s="92">
        <v>0</v>
      </c>
      <c r="I15" s="94">
        <v>0</v>
      </c>
      <c r="J15" s="94">
        <v>0</v>
      </c>
      <c r="K15" s="93">
        <v>0</v>
      </c>
      <c r="L15" s="93">
        <v>0</v>
      </c>
      <c r="M15" s="92">
        <v>0</v>
      </c>
      <c r="N15" s="94">
        <v>0</v>
      </c>
    </row>
    <row r="16" spans="3:14" ht="15" customHeight="1">
      <c r="C16" s="98"/>
      <c r="D16" s="99" t="s">
        <v>34</v>
      </c>
      <c r="E16" s="87">
        <v>172812.00000000003</v>
      </c>
      <c r="F16" s="100">
        <v>2.7352823102388175</v>
      </c>
      <c r="G16" s="100">
        <v>59.059348259902613</v>
      </c>
      <c r="H16" s="100">
        <v>161.5439905495453</v>
      </c>
      <c r="I16" s="88">
        <v>27916740.094848029</v>
      </c>
      <c r="J16" s="87">
        <v>172716.56299500001</v>
      </c>
      <c r="K16" s="100">
        <v>2.61919565056419</v>
      </c>
      <c r="L16" s="100">
        <v>58.115392227348813</v>
      </c>
      <c r="M16" s="100">
        <v>152.21558255270392</v>
      </c>
      <c r="N16" s="88">
        <v>26290152.252784714</v>
      </c>
    </row>
    <row r="17" spans="3:14" ht="15" customHeight="1">
      <c r="C17" s="243" t="s">
        <v>31</v>
      </c>
      <c r="D17" s="71" t="s">
        <v>44</v>
      </c>
      <c r="E17" s="94">
        <v>117158.42139676934</v>
      </c>
      <c r="F17" s="92">
        <v>8.3293148306700679</v>
      </c>
      <c r="G17" s="92">
        <v>73.593859255444514</v>
      </c>
      <c r="H17" s="92">
        <v>612.98642334261956</v>
      </c>
      <c r="I17" s="94">
        <v>71816521.696473062</v>
      </c>
      <c r="J17" s="94">
        <v>123225.26263449091</v>
      </c>
      <c r="K17" s="92">
        <v>7.409238950432262</v>
      </c>
      <c r="L17" s="92">
        <v>81.710678775539094</v>
      </c>
      <c r="M17" s="92">
        <v>605.41394384998296</v>
      </c>
      <c r="N17" s="94">
        <v>74602292.233497083</v>
      </c>
    </row>
    <row r="18" spans="3:14" ht="15" customHeight="1">
      <c r="C18" s="243"/>
      <c r="D18" s="71" t="s">
        <v>8</v>
      </c>
      <c r="E18" s="94">
        <v>49528.042575922751</v>
      </c>
      <c r="F18" s="92">
        <v>8.5152220891181187</v>
      </c>
      <c r="G18" s="92">
        <v>84.868475145771029</v>
      </c>
      <c r="H18" s="92">
        <v>722.67391423104152</v>
      </c>
      <c r="I18" s="94">
        <v>35792624.39254377</v>
      </c>
      <c r="J18" s="94">
        <v>53738.304253941038</v>
      </c>
      <c r="K18" s="92">
        <v>7.7236778709965268</v>
      </c>
      <c r="L18" s="92">
        <v>95.335504617726784</v>
      </c>
      <c r="M18" s="92">
        <v>736.34072733622361</v>
      </c>
      <c r="N18" s="94">
        <v>39569702.040162221</v>
      </c>
    </row>
    <row r="19" spans="3:14" ht="15" customHeight="1">
      <c r="C19" s="243"/>
      <c r="D19" s="71" t="s">
        <v>45</v>
      </c>
      <c r="E19" s="94">
        <v>108349.13155366514</v>
      </c>
      <c r="F19" s="92">
        <v>12.21578497823903</v>
      </c>
      <c r="G19" s="92">
        <v>127.62736908972907</v>
      </c>
      <c r="H19" s="92">
        <v>1559.0684981384807</v>
      </c>
      <c r="I19" s="94">
        <v>168923717.80598137</v>
      </c>
      <c r="J19" s="94">
        <v>112388.83475709285</v>
      </c>
      <c r="K19" s="92">
        <v>12.634155106212214</v>
      </c>
      <c r="L19" s="92">
        <v>144.82693667766401</v>
      </c>
      <c r="M19" s="92">
        <v>1829.7659815431816</v>
      </c>
      <c r="N19" s="94">
        <v>205645266.54380643</v>
      </c>
    </row>
    <row r="20" spans="3:14" ht="15" customHeight="1">
      <c r="C20" s="243"/>
      <c r="D20" s="71" t="s">
        <v>46</v>
      </c>
      <c r="E20" s="94">
        <v>89903.09529819568</v>
      </c>
      <c r="F20" s="92">
        <v>9.8639951102341072</v>
      </c>
      <c r="G20" s="92">
        <v>83.22435373288593</v>
      </c>
      <c r="H20" s="92">
        <v>820.92461827358056</v>
      </c>
      <c r="I20" s="94">
        <v>73803664.189284623</v>
      </c>
      <c r="J20" s="94">
        <v>87523.844626786144</v>
      </c>
      <c r="K20" s="92">
        <v>10.062303971168621</v>
      </c>
      <c r="L20" s="92">
        <v>91.755852540888597</v>
      </c>
      <c r="M20" s="92">
        <v>923.27527940014579</v>
      </c>
      <c r="N20" s="94">
        <v>80808602.101970926</v>
      </c>
    </row>
    <row r="21" spans="3:14" ht="15" customHeight="1">
      <c r="C21" s="243"/>
      <c r="D21" s="71" t="s">
        <v>28</v>
      </c>
      <c r="E21" s="94">
        <v>109534.98947294852</v>
      </c>
      <c r="F21" s="92">
        <v>9.3209721522889701</v>
      </c>
      <c r="G21" s="92">
        <v>102.2976836647496</v>
      </c>
      <c r="H21" s="92">
        <v>953.51386068279726</v>
      </c>
      <c r="I21" s="94">
        <v>104443130.69220071</v>
      </c>
      <c r="J21" s="94">
        <v>58031.273248114972</v>
      </c>
      <c r="K21" s="92">
        <v>19.865221495104105</v>
      </c>
      <c r="L21" s="92">
        <v>106.08544164964276</v>
      </c>
      <c r="M21" s="92">
        <v>2107.4107957760957</v>
      </c>
      <c r="N21" s="94">
        <v>122295731.73571002</v>
      </c>
    </row>
    <row r="22" spans="3:14" ht="15" customHeight="1">
      <c r="C22" s="243"/>
      <c r="D22" s="71" t="s">
        <v>11</v>
      </c>
      <c r="E22" s="94">
        <v>21482.282793657036</v>
      </c>
      <c r="F22" s="92">
        <v>16.849512166438174</v>
      </c>
      <c r="G22" s="92">
        <v>93.647587554459918</v>
      </c>
      <c r="H22" s="92">
        <v>1577.9161658564565</v>
      </c>
      <c r="I22" s="94">
        <v>33897241.299611434</v>
      </c>
      <c r="J22" s="94">
        <v>13075.5893015662</v>
      </c>
      <c r="K22" s="92">
        <v>25.814327258956535</v>
      </c>
      <c r="L22" s="92">
        <v>80.382805311179581</v>
      </c>
      <c r="M22" s="92">
        <v>2075.0280422957794</v>
      </c>
      <c r="N22" s="94">
        <v>27132214.47029255</v>
      </c>
    </row>
    <row r="23" spans="3:14" ht="15" customHeight="1">
      <c r="C23" s="98"/>
      <c r="D23" s="99" t="s">
        <v>34</v>
      </c>
      <c r="E23" s="87">
        <v>495955.96309115848</v>
      </c>
      <c r="F23" s="100">
        <v>10.063199131375235</v>
      </c>
      <c r="G23" s="100">
        <v>97.913511776422752</v>
      </c>
      <c r="H23" s="100">
        <v>985.32316665839642</v>
      </c>
      <c r="I23" s="88">
        <v>488676900.07609499</v>
      </c>
      <c r="J23" s="87">
        <v>447983.10882199235</v>
      </c>
      <c r="K23" s="100">
        <v>11.426845798671621</v>
      </c>
      <c r="L23" s="100">
        <v>107.45265988508893</v>
      </c>
      <c r="M23" s="100">
        <v>1227.8449751640192</v>
      </c>
      <c r="N23" s="88">
        <v>550053809.12543929</v>
      </c>
    </row>
    <row r="24" spans="3:14" ht="15" customHeight="1">
      <c r="C24" s="243" t="s">
        <v>67</v>
      </c>
      <c r="D24" s="71" t="s">
        <v>44</v>
      </c>
      <c r="E24" s="94">
        <v>126016</v>
      </c>
      <c r="F24" s="92">
        <v>5.0102310975910695</v>
      </c>
      <c r="G24" s="92">
        <v>45.792859108617414</v>
      </c>
      <c r="H24" s="92">
        <v>229.4328067536014</v>
      </c>
      <c r="I24" s="94">
        <v>28912204.575861834</v>
      </c>
      <c r="J24" s="94">
        <v>131578.24743399996</v>
      </c>
      <c r="K24" s="92">
        <v>4.6959587821957083</v>
      </c>
      <c r="L24" s="92">
        <v>47.707365310998739</v>
      </c>
      <c r="M24" s="92">
        <v>224.03182110760346</v>
      </c>
      <c r="N24" s="94">
        <v>29477714.390785862</v>
      </c>
    </row>
    <row r="25" spans="3:14" ht="15" customHeight="1">
      <c r="C25" s="243"/>
      <c r="D25" s="71" t="s">
        <v>8</v>
      </c>
      <c r="E25" s="94">
        <v>0</v>
      </c>
      <c r="F25" s="93">
        <v>0</v>
      </c>
      <c r="G25" s="93">
        <v>0</v>
      </c>
      <c r="H25" s="92">
        <v>0</v>
      </c>
      <c r="I25" s="94">
        <v>0</v>
      </c>
      <c r="J25" s="94">
        <v>0</v>
      </c>
      <c r="K25" s="93">
        <v>0</v>
      </c>
      <c r="L25" s="93">
        <v>0</v>
      </c>
      <c r="M25" s="92">
        <v>0</v>
      </c>
      <c r="N25" s="94">
        <v>0</v>
      </c>
    </row>
    <row r="26" spans="3:14" ht="15" customHeight="1">
      <c r="C26" s="243"/>
      <c r="D26" s="71" t="s">
        <v>45</v>
      </c>
      <c r="E26" s="94">
        <v>0</v>
      </c>
      <c r="F26" s="93">
        <v>0</v>
      </c>
      <c r="G26" s="93">
        <v>0</v>
      </c>
      <c r="H26" s="92">
        <v>0</v>
      </c>
      <c r="I26" s="94">
        <v>0</v>
      </c>
      <c r="J26" s="94">
        <v>0</v>
      </c>
      <c r="K26" s="93">
        <v>0</v>
      </c>
      <c r="L26" s="93">
        <v>0</v>
      </c>
      <c r="M26" s="92">
        <v>0</v>
      </c>
      <c r="N26" s="94">
        <v>0</v>
      </c>
    </row>
    <row r="27" spans="3:14" ht="15" customHeight="1">
      <c r="C27" s="243"/>
      <c r="D27" s="71" t="s">
        <v>46</v>
      </c>
      <c r="E27" s="94">
        <v>0</v>
      </c>
      <c r="F27" s="93">
        <v>0</v>
      </c>
      <c r="G27" s="93">
        <v>0</v>
      </c>
      <c r="H27" s="92">
        <v>0</v>
      </c>
      <c r="I27" s="94">
        <v>0</v>
      </c>
      <c r="J27" s="94">
        <v>0</v>
      </c>
      <c r="K27" s="93">
        <v>0</v>
      </c>
      <c r="L27" s="93">
        <v>0</v>
      </c>
      <c r="M27" s="92">
        <v>0</v>
      </c>
      <c r="N27" s="94">
        <v>0</v>
      </c>
    </row>
    <row r="28" spans="3:14" ht="15" customHeight="1">
      <c r="C28" s="243"/>
      <c r="D28" s="71" t="s">
        <v>28</v>
      </c>
      <c r="E28" s="94">
        <v>0</v>
      </c>
      <c r="F28" s="93">
        <v>0</v>
      </c>
      <c r="G28" s="93">
        <v>0</v>
      </c>
      <c r="H28" s="92">
        <v>0</v>
      </c>
      <c r="I28" s="94">
        <v>0</v>
      </c>
      <c r="J28" s="94">
        <v>0</v>
      </c>
      <c r="K28" s="93">
        <v>0</v>
      </c>
      <c r="L28" s="93">
        <v>0</v>
      </c>
      <c r="M28" s="92">
        <v>0</v>
      </c>
      <c r="N28" s="94">
        <v>0</v>
      </c>
    </row>
    <row r="29" spans="3:14" ht="15" customHeight="1">
      <c r="C29" s="243"/>
      <c r="D29" s="71" t="s">
        <v>11</v>
      </c>
      <c r="E29" s="94">
        <v>0</v>
      </c>
      <c r="F29" s="93">
        <v>0</v>
      </c>
      <c r="G29" s="93">
        <v>0</v>
      </c>
      <c r="H29" s="92">
        <v>0</v>
      </c>
      <c r="I29" s="94">
        <v>0</v>
      </c>
      <c r="J29" s="94">
        <v>0</v>
      </c>
      <c r="K29" s="93">
        <v>0</v>
      </c>
      <c r="L29" s="93">
        <v>0</v>
      </c>
      <c r="M29" s="92">
        <v>0</v>
      </c>
      <c r="N29" s="94">
        <v>0</v>
      </c>
    </row>
    <row r="30" spans="3:14" ht="15" customHeight="1">
      <c r="C30" s="98"/>
      <c r="D30" s="99" t="s">
        <v>34</v>
      </c>
      <c r="E30" s="87">
        <v>126016</v>
      </c>
      <c r="F30" s="100">
        <v>5.0102310975910695</v>
      </c>
      <c r="G30" s="100">
        <v>45.792859108617414</v>
      </c>
      <c r="H30" s="100">
        <v>229.4328067536014</v>
      </c>
      <c r="I30" s="88">
        <v>28912204.575861834</v>
      </c>
      <c r="J30" s="87">
        <v>131578.24743399996</v>
      </c>
      <c r="K30" s="100">
        <v>4.6959587821957083</v>
      </c>
      <c r="L30" s="100">
        <v>47.707365310998739</v>
      </c>
      <c r="M30" s="100">
        <v>224.03182110760346</v>
      </c>
      <c r="N30" s="88">
        <v>29477714.390785862</v>
      </c>
    </row>
    <row r="31" spans="3:14" ht="15" customHeight="1">
      <c r="C31" s="240" t="s">
        <v>29</v>
      </c>
      <c r="D31" s="71" t="s">
        <v>44</v>
      </c>
      <c r="E31" s="94">
        <v>415986.42139676935</v>
      </c>
      <c r="F31" s="92">
        <v>4.9999426867955554</v>
      </c>
      <c r="G31" s="92">
        <v>61.851509753086454</v>
      </c>
      <c r="H31" s="92">
        <v>309.25400385720855</v>
      </c>
      <c r="I31" s="94">
        <v>128645466.3671829</v>
      </c>
      <c r="J31" s="94">
        <v>427520.07306349097</v>
      </c>
      <c r="K31" s="92">
        <v>4.6390100435230126</v>
      </c>
      <c r="L31" s="92">
        <v>65.734955206549444</v>
      </c>
      <c r="M31" s="92">
        <v>304.94511741371821</v>
      </c>
      <c r="N31" s="94">
        <v>130370158.87706764</v>
      </c>
    </row>
    <row r="32" spans="3:14" ht="15" customHeight="1">
      <c r="C32" s="240"/>
      <c r="D32" s="71" t="s">
        <v>8</v>
      </c>
      <c r="E32" s="94">
        <v>49528.042575922751</v>
      </c>
      <c r="F32" s="92">
        <v>8.5152220891181187</v>
      </c>
      <c r="G32" s="92">
        <v>84.868475145771029</v>
      </c>
      <c r="H32" s="92">
        <v>722.67391423104152</v>
      </c>
      <c r="I32" s="94">
        <v>35792624.39254377</v>
      </c>
      <c r="J32" s="94">
        <v>53738.304253941038</v>
      </c>
      <c r="K32" s="92">
        <v>7.7236778709965268</v>
      </c>
      <c r="L32" s="92">
        <v>95.335504617726784</v>
      </c>
      <c r="M32" s="92">
        <v>736.34072733622361</v>
      </c>
      <c r="N32" s="94">
        <v>39569702.040162221</v>
      </c>
    </row>
    <row r="33" spans="3:14" ht="15" customHeight="1">
      <c r="C33" s="240"/>
      <c r="D33" s="71" t="s">
        <v>45</v>
      </c>
      <c r="E33" s="94">
        <v>108349.13155366514</v>
      </c>
      <c r="F33" s="92">
        <v>12.21578497823903</v>
      </c>
      <c r="G33" s="92">
        <v>127.62736908972907</v>
      </c>
      <c r="H33" s="92">
        <v>1559.0684981384807</v>
      </c>
      <c r="I33" s="94">
        <v>168923717.80598137</v>
      </c>
      <c r="J33" s="94">
        <v>112388.83475709285</v>
      </c>
      <c r="K33" s="92">
        <v>12.634155106212214</v>
      </c>
      <c r="L33" s="92">
        <v>144.82693667766401</v>
      </c>
      <c r="M33" s="92">
        <v>1829.7659815431816</v>
      </c>
      <c r="N33" s="94">
        <v>205645266.54380643</v>
      </c>
    </row>
    <row r="34" spans="3:14" ht="15" customHeight="1">
      <c r="C34" s="240"/>
      <c r="D34" s="71" t="s">
        <v>46</v>
      </c>
      <c r="E34" s="94">
        <v>89903.09529819568</v>
      </c>
      <c r="F34" s="92">
        <v>9.8639951102341072</v>
      </c>
      <c r="G34" s="92">
        <v>83.22435373288593</v>
      </c>
      <c r="H34" s="92">
        <v>820.92461827358056</v>
      </c>
      <c r="I34" s="94">
        <v>73803664.189284623</v>
      </c>
      <c r="J34" s="94">
        <v>87523.844626786144</v>
      </c>
      <c r="K34" s="92">
        <v>10.062303971168621</v>
      </c>
      <c r="L34" s="92">
        <v>91.755852540888597</v>
      </c>
      <c r="M34" s="92">
        <v>923.27527940014579</v>
      </c>
      <c r="N34" s="94">
        <v>80808602.101970926</v>
      </c>
    </row>
    <row r="35" spans="3:14" ht="15" customHeight="1">
      <c r="C35" s="240"/>
      <c r="D35" s="71" t="s">
        <v>28</v>
      </c>
      <c r="E35" s="94">
        <v>109534.98947294852</v>
      </c>
      <c r="F35" s="92">
        <v>9.3209721522889701</v>
      </c>
      <c r="G35" s="92">
        <v>102.2976836647496</v>
      </c>
      <c r="H35" s="92">
        <v>953.51386068279726</v>
      </c>
      <c r="I35" s="94">
        <v>104443130.69220071</v>
      </c>
      <c r="J35" s="94">
        <v>58031.273248114972</v>
      </c>
      <c r="K35" s="92">
        <v>19.865221495104105</v>
      </c>
      <c r="L35" s="92">
        <v>106.08544164964276</v>
      </c>
      <c r="M35" s="92">
        <v>2107.4107957760957</v>
      </c>
      <c r="N35" s="94">
        <v>122295731.73571002</v>
      </c>
    </row>
    <row r="36" spans="3:14" ht="15" customHeight="1">
      <c r="C36" s="240"/>
      <c r="D36" s="71" t="s">
        <v>11</v>
      </c>
      <c r="E36" s="94">
        <v>21482.282793657036</v>
      </c>
      <c r="F36" s="92">
        <v>16.849512166438174</v>
      </c>
      <c r="G36" s="92">
        <v>93.647587554459918</v>
      </c>
      <c r="H36" s="92">
        <v>1577.9161658564565</v>
      </c>
      <c r="I36" s="94">
        <v>33897241.299611434</v>
      </c>
      <c r="J36" s="94">
        <v>13075.5893015662</v>
      </c>
      <c r="K36" s="92">
        <v>25.814327258956535</v>
      </c>
      <c r="L36" s="92">
        <v>80.382805311179581</v>
      </c>
      <c r="M36" s="92">
        <v>2075.0280422957794</v>
      </c>
      <c r="N36" s="94">
        <v>27132214.47029255</v>
      </c>
    </row>
    <row r="37" spans="3:14" ht="15" customHeight="1">
      <c r="C37" s="101"/>
      <c r="D37" s="102" t="s">
        <v>34</v>
      </c>
      <c r="E37" s="103">
        <v>794783.96309115842</v>
      </c>
      <c r="F37" s="100">
        <v>7.6687034321442029</v>
      </c>
      <c r="G37" s="100">
        <v>89.501099350201628</v>
      </c>
      <c r="H37" s="100">
        <v>686.35738776757057</v>
      </c>
      <c r="I37" s="103">
        <v>545505844.74680483</v>
      </c>
      <c r="J37" s="103">
        <v>752277.91925099236</v>
      </c>
      <c r="K37" s="100">
        <v>8.2274093705174014</v>
      </c>
      <c r="L37" s="100">
        <v>97.882124339895753</v>
      </c>
      <c r="M37" s="100">
        <v>805.31630700020787</v>
      </c>
      <c r="N37" s="103">
        <v>605821675.76900971</v>
      </c>
    </row>
    <row r="39" spans="3:14">
      <c r="E39" s="15"/>
      <c r="J39" s="15"/>
    </row>
    <row r="40" spans="3:14">
      <c r="E40" s="15"/>
      <c r="F40" s="16"/>
      <c r="J40" s="15"/>
    </row>
  </sheetData>
  <mergeCells count="9">
    <mergeCell ref="C4:N5"/>
    <mergeCell ref="J8:N8"/>
    <mergeCell ref="C31:C36"/>
    <mergeCell ref="C8:C9"/>
    <mergeCell ref="D8:D9"/>
    <mergeCell ref="C17:C22"/>
    <mergeCell ref="E8:I8"/>
    <mergeCell ref="C10:C15"/>
    <mergeCell ref="C24:C2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theme="6"/>
  </sheetPr>
  <dimension ref="C1:N34"/>
  <sheetViews>
    <sheetView workbookViewId="0">
      <selection activeCell="C8" sqref="C8:C9"/>
    </sheetView>
  </sheetViews>
  <sheetFormatPr baseColWidth="10" defaultRowHeight="12.75"/>
  <cols>
    <col min="1" max="2" width="11.42578125" style="9"/>
    <col min="3" max="3" width="20.7109375" style="9" customWidth="1"/>
    <col min="4" max="4" width="26.85546875" style="9" customWidth="1"/>
    <col min="5" max="14" width="13.7109375" style="9" customWidth="1"/>
    <col min="15" max="16384" width="11.42578125" style="9"/>
  </cols>
  <sheetData>
    <row r="1" spans="3:14" ht="15" customHeight="1"/>
    <row r="2" spans="3:14" ht="15" customHeight="1"/>
    <row r="3" spans="3:14" ht="15" customHeight="1"/>
    <row r="4" spans="3:14" ht="15" customHeight="1">
      <c r="C4" s="239" t="s">
        <v>127</v>
      </c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</row>
    <row r="5" spans="3:14" ht="15" customHeight="1"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</row>
    <row r="6" spans="3:14" ht="15" customHeight="1">
      <c r="C6" s="60" t="s">
        <v>119</v>
      </c>
      <c r="D6" s="14"/>
      <c r="H6" s="16"/>
    </row>
    <row r="7" spans="3:14" ht="15" customHeight="1">
      <c r="C7" s="7"/>
      <c r="D7" s="14"/>
      <c r="H7" s="16"/>
    </row>
    <row r="8" spans="3:14" ht="18.75" customHeight="1">
      <c r="C8" s="246" t="s">
        <v>57</v>
      </c>
      <c r="D8" s="237" t="s">
        <v>32</v>
      </c>
      <c r="E8" s="234" t="s">
        <v>117</v>
      </c>
      <c r="F8" s="234"/>
      <c r="G8" s="234"/>
      <c r="H8" s="234"/>
      <c r="I8" s="235"/>
      <c r="J8" s="234" t="s">
        <v>118</v>
      </c>
      <c r="K8" s="234"/>
      <c r="L8" s="234"/>
      <c r="M8" s="234"/>
      <c r="N8" s="235"/>
    </row>
    <row r="9" spans="3:14" ht="62.25" customHeight="1">
      <c r="C9" s="232"/>
      <c r="D9" s="238"/>
      <c r="E9" s="76" t="s">
        <v>54</v>
      </c>
      <c r="F9" s="77" t="s">
        <v>24</v>
      </c>
      <c r="G9" s="77" t="s">
        <v>25</v>
      </c>
      <c r="H9" s="77" t="s">
        <v>26</v>
      </c>
      <c r="I9" s="78" t="s">
        <v>53</v>
      </c>
      <c r="J9" s="148" t="s">
        <v>138</v>
      </c>
      <c r="K9" s="77" t="s">
        <v>24</v>
      </c>
      <c r="L9" s="77" t="s">
        <v>25</v>
      </c>
      <c r="M9" s="77" t="s">
        <v>26</v>
      </c>
      <c r="N9" s="78" t="s">
        <v>53</v>
      </c>
    </row>
    <row r="10" spans="3:14" ht="15" customHeight="1">
      <c r="C10" s="243" t="s">
        <v>66</v>
      </c>
      <c r="D10" s="69" t="s">
        <v>37</v>
      </c>
      <c r="E10" s="104">
        <v>168548.69327497156</v>
      </c>
      <c r="F10" s="105">
        <v>2.7099990321834819</v>
      </c>
      <c r="G10" s="105">
        <v>58.932271504938171</v>
      </c>
      <c r="H10" s="105">
        <v>159.70639874275665</v>
      </c>
      <c r="I10" s="104">
        <v>26918304.815743193</v>
      </c>
      <c r="J10" s="104">
        <v>168457.07558482772</v>
      </c>
      <c r="K10" s="105">
        <v>2.593340861749966</v>
      </c>
      <c r="L10" s="105">
        <v>57.360946483132189</v>
      </c>
      <c r="M10" s="105">
        <v>148.75648638335971</v>
      </c>
      <c r="N10" s="104">
        <v>25059082.670415021</v>
      </c>
    </row>
    <row r="11" spans="3:14" ht="15" customHeight="1">
      <c r="C11" s="243"/>
      <c r="D11" s="71" t="s">
        <v>38</v>
      </c>
      <c r="E11" s="94">
        <v>123657.83090016952</v>
      </c>
      <c r="F11" s="92">
        <v>2.2535219101614428</v>
      </c>
      <c r="G11" s="92">
        <v>65.681588800131138</v>
      </c>
      <c r="H11" s="92">
        <v>148.01489945530997</v>
      </c>
      <c r="I11" s="94">
        <v>18303201.407550313</v>
      </c>
      <c r="J11" s="94">
        <v>123532.5780243287</v>
      </c>
      <c r="K11" s="92">
        <v>2.3141138259477247</v>
      </c>
      <c r="L11" s="92">
        <v>63.480740471510671</v>
      </c>
      <c r="M11" s="92">
        <v>146.90165920652214</v>
      </c>
      <c r="N11" s="94">
        <v>18147140.677833039</v>
      </c>
    </row>
    <row r="12" spans="3:14" ht="15" customHeight="1">
      <c r="C12" s="243"/>
      <c r="D12" s="71" t="s">
        <v>47</v>
      </c>
      <c r="E12" s="94">
        <v>18941.268075163316</v>
      </c>
      <c r="F12" s="92">
        <v>7.8267045744694448</v>
      </c>
      <c r="G12" s="92">
        <v>17.334626415376782</v>
      </c>
      <c r="H12" s="92">
        <v>135.67299986194834</v>
      </c>
      <c r="I12" s="94">
        <v>2569818.6609467589</v>
      </c>
      <c r="J12" s="94">
        <v>18994.650178112475</v>
      </c>
      <c r="K12" s="92">
        <v>5.6717150253114612</v>
      </c>
      <c r="L12" s="92">
        <v>18.95165442192592</v>
      </c>
      <c r="M12" s="92">
        <v>107.48838313934762</v>
      </c>
      <c r="N12" s="94">
        <v>2041704.2359428313</v>
      </c>
    </row>
    <row r="13" spans="3:14" ht="15" customHeight="1">
      <c r="C13" s="243"/>
      <c r="D13" s="71" t="s">
        <v>48</v>
      </c>
      <c r="E13" s="94">
        <v>25949.594299638738</v>
      </c>
      <c r="F13" s="92">
        <v>1.1504401386604948</v>
      </c>
      <c r="G13" s="92">
        <v>202.49866471848213</v>
      </c>
      <c r="H13" s="92">
        <v>232.96259191729561</v>
      </c>
      <c r="I13" s="94">
        <v>6045284.7472461201</v>
      </c>
      <c r="J13" s="94">
        <v>25929.84738238655</v>
      </c>
      <c r="K13" s="92">
        <v>1.6685762685061178</v>
      </c>
      <c r="L13" s="92">
        <v>112.56519813843833</v>
      </c>
      <c r="M13" s="92">
        <v>187.82361827348726</v>
      </c>
      <c r="N13" s="94">
        <v>4870237.7566391537</v>
      </c>
    </row>
    <row r="14" spans="3:14" ht="15" customHeight="1">
      <c r="C14" s="243"/>
      <c r="D14" s="69" t="s">
        <v>41</v>
      </c>
      <c r="E14" s="104">
        <v>4263.3067250284639</v>
      </c>
      <c r="F14" s="105">
        <v>3.7348499587302824</v>
      </c>
      <c r="G14" s="105">
        <v>62.704712282849478</v>
      </c>
      <c r="H14" s="105">
        <v>234.1926920817946</v>
      </c>
      <c r="I14" s="104">
        <v>998435.27910483524</v>
      </c>
      <c r="J14" s="104">
        <v>4259.4874101723108</v>
      </c>
      <c r="K14" s="105">
        <v>3.6417182440354128</v>
      </c>
      <c r="L14" s="105">
        <v>79.363154191066087</v>
      </c>
      <c r="M14" s="105">
        <v>289.0182465218009</v>
      </c>
      <c r="N14" s="104">
        <v>1231069.5823696882</v>
      </c>
    </row>
    <row r="15" spans="3:14" ht="15" customHeight="1">
      <c r="C15" s="98"/>
      <c r="D15" s="99" t="s">
        <v>34</v>
      </c>
      <c r="E15" s="87">
        <v>172812.00000000003</v>
      </c>
      <c r="F15" s="100">
        <v>2.7352823102388175</v>
      </c>
      <c r="G15" s="100">
        <v>59.059348259902613</v>
      </c>
      <c r="H15" s="100">
        <v>161.5439905495453</v>
      </c>
      <c r="I15" s="88">
        <v>27916740.094848029</v>
      </c>
      <c r="J15" s="87">
        <v>172716.56299500001</v>
      </c>
      <c r="K15" s="100">
        <v>2.61919565056419</v>
      </c>
      <c r="L15" s="100">
        <v>58.115392227348806</v>
      </c>
      <c r="M15" s="100">
        <v>152.21558255270392</v>
      </c>
      <c r="N15" s="88">
        <v>26290152.25278471</v>
      </c>
    </row>
    <row r="16" spans="3:14" ht="15" customHeight="1">
      <c r="C16" s="243" t="s">
        <v>31</v>
      </c>
      <c r="D16" s="69" t="s">
        <v>37</v>
      </c>
      <c r="E16" s="104">
        <v>399619.06921996799</v>
      </c>
      <c r="F16" s="105">
        <v>10.542646300612486</v>
      </c>
      <c r="G16" s="105">
        <v>89.143133730251009</v>
      </c>
      <c r="H16" s="105">
        <v>939.80452904623496</v>
      </c>
      <c r="I16" s="104">
        <v>375563811.1461665</v>
      </c>
      <c r="J16" s="104">
        <v>369033.73502920987</v>
      </c>
      <c r="K16" s="105">
        <v>12.078731385537878</v>
      </c>
      <c r="L16" s="105">
        <v>94.501955178446806</v>
      </c>
      <c r="M16" s="105">
        <v>1141.4637320085992</v>
      </c>
      <c r="N16" s="104">
        <v>421238624.42351443</v>
      </c>
    </row>
    <row r="17" spans="3:14" ht="15" customHeight="1">
      <c r="C17" s="247"/>
      <c r="D17" s="71" t="s">
        <v>38</v>
      </c>
      <c r="E17" s="94">
        <v>320227.94046668668</v>
      </c>
      <c r="F17" s="92">
        <v>8.3758904047686134</v>
      </c>
      <c r="G17" s="92">
        <v>117.60288168134912</v>
      </c>
      <c r="H17" s="92">
        <v>985.02884824795058</v>
      </c>
      <c r="I17" s="94">
        <v>315433759.37471366</v>
      </c>
      <c r="J17" s="94">
        <v>266396.06498865981</v>
      </c>
      <c r="K17" s="92">
        <v>9.9463343786925034</v>
      </c>
      <c r="L17" s="92">
        <v>121.13499483519246</v>
      </c>
      <c r="M17" s="92">
        <v>1204.8491635920136</v>
      </c>
      <c r="N17" s="94">
        <v>320967076.08579046</v>
      </c>
    </row>
    <row r="18" spans="3:14" ht="15" customHeight="1">
      <c r="C18" s="247"/>
      <c r="D18" s="71" t="s">
        <v>47</v>
      </c>
      <c r="E18" s="94">
        <v>66849.539543923733</v>
      </c>
      <c r="F18" s="92">
        <v>16.408107417601464</v>
      </c>
      <c r="G18" s="92">
        <v>37.943160855437597</v>
      </c>
      <c r="H18" s="92">
        <v>622.57545907935116</v>
      </c>
      <c r="I18" s="94">
        <v>41618882.770801559</v>
      </c>
      <c r="J18" s="94">
        <v>87693.668726489894</v>
      </c>
      <c r="K18" s="92">
        <v>14.658351098877066</v>
      </c>
      <c r="L18" s="92">
        <v>52.879410883712083</v>
      </c>
      <c r="M18" s="92">
        <v>775.1249706352329</v>
      </c>
      <c r="N18" s="94">
        <v>67973552.396516323</v>
      </c>
    </row>
    <row r="19" spans="3:14" ht="15" customHeight="1">
      <c r="C19" s="247"/>
      <c r="D19" s="71" t="s">
        <v>48</v>
      </c>
      <c r="E19" s="94">
        <v>12541.589209357593</v>
      </c>
      <c r="F19" s="92">
        <v>34.602787172670894</v>
      </c>
      <c r="G19" s="92">
        <v>42.655024184223045</v>
      </c>
      <c r="H19" s="92">
        <v>1475.9827236917999</v>
      </c>
      <c r="I19" s="94">
        <v>18511169.000651307</v>
      </c>
      <c r="J19" s="94">
        <v>14944.001314060162</v>
      </c>
      <c r="K19" s="92">
        <v>34.953853506524901</v>
      </c>
      <c r="L19" s="92">
        <v>61.832045916420903</v>
      </c>
      <c r="M19" s="92">
        <v>2161.2682749712976</v>
      </c>
      <c r="N19" s="94">
        <v>32297995.94120761</v>
      </c>
    </row>
    <row r="20" spans="3:14" ht="15" customHeight="1">
      <c r="C20" s="247"/>
      <c r="D20" s="69" t="s">
        <v>41</v>
      </c>
      <c r="E20" s="104">
        <v>96336.893871190565</v>
      </c>
      <c r="F20" s="105">
        <v>8.0743844227868724</v>
      </c>
      <c r="G20" s="105">
        <v>145.41553333582434</v>
      </c>
      <c r="H20" s="105">
        <v>1174.1409171980251</v>
      </c>
      <c r="I20" s="104">
        <v>113113088.9299285</v>
      </c>
      <c r="J20" s="104">
        <v>78949.373792782237</v>
      </c>
      <c r="K20" s="105">
        <v>8.3797314090834334</v>
      </c>
      <c r="L20" s="105">
        <v>194.7100069491286</v>
      </c>
      <c r="M20" s="105">
        <v>1631.6175608944666</v>
      </c>
      <c r="N20" s="104">
        <v>128815184.70192488</v>
      </c>
    </row>
    <row r="21" spans="3:14" ht="15" customHeight="1">
      <c r="C21" s="98"/>
      <c r="D21" s="99" t="s">
        <v>34</v>
      </c>
      <c r="E21" s="87">
        <v>495955.96309115854</v>
      </c>
      <c r="F21" s="100">
        <v>10.063199131375233</v>
      </c>
      <c r="G21" s="100">
        <v>97.913511776422794</v>
      </c>
      <c r="H21" s="100">
        <v>985.32316665839653</v>
      </c>
      <c r="I21" s="88">
        <v>488676900.07609499</v>
      </c>
      <c r="J21" s="87">
        <v>447983.10882199212</v>
      </c>
      <c r="K21" s="100">
        <v>11.426845798671621</v>
      </c>
      <c r="L21" s="100">
        <v>107.45265988508896</v>
      </c>
      <c r="M21" s="100">
        <v>1227.8449751640196</v>
      </c>
      <c r="N21" s="88">
        <v>550053809.12543917</v>
      </c>
    </row>
    <row r="22" spans="3:14" ht="15" customHeight="1">
      <c r="C22" s="243" t="s">
        <v>67</v>
      </c>
      <c r="D22" s="69" t="s">
        <v>37</v>
      </c>
      <c r="E22" s="104">
        <v>115794.38325614348</v>
      </c>
      <c r="F22" s="105">
        <v>5.1285528765440977</v>
      </c>
      <c r="G22" s="105">
        <v>45.23889398881947</v>
      </c>
      <c r="H22" s="105">
        <v>232.01005989803357</v>
      </c>
      <c r="I22" s="104">
        <v>26865461.795113705</v>
      </c>
      <c r="J22" s="104">
        <v>120905.45654158418</v>
      </c>
      <c r="K22" s="105">
        <v>4.8313939389580884</v>
      </c>
      <c r="L22" s="105">
        <v>45.873687390799439</v>
      </c>
      <c r="M22" s="105">
        <v>221.63385521756646</v>
      </c>
      <c r="N22" s="104">
        <v>26796742.450151242</v>
      </c>
    </row>
    <row r="23" spans="3:14" ht="15" customHeight="1">
      <c r="C23" s="243"/>
      <c r="D23" s="71" t="s">
        <v>38</v>
      </c>
      <c r="E23" s="94">
        <v>58316.25115222756</v>
      </c>
      <c r="F23" s="92">
        <v>3.3215896054363161</v>
      </c>
      <c r="G23" s="92">
        <v>51.865101073804965</v>
      </c>
      <c r="H23" s="92">
        <v>172.27458061165447</v>
      </c>
      <c r="I23" s="94">
        <v>10046407.710093915</v>
      </c>
      <c r="J23" s="94">
        <v>60890.284753770036</v>
      </c>
      <c r="K23" s="92">
        <v>3.7749940885884552</v>
      </c>
      <c r="L23" s="92">
        <v>51.456346115457755</v>
      </c>
      <c r="M23" s="92">
        <v>194.24740240621455</v>
      </c>
      <c r="N23" s="94">
        <v>11827779.645194558</v>
      </c>
    </row>
    <row r="24" spans="3:14" ht="15" customHeight="1">
      <c r="C24" s="243"/>
      <c r="D24" s="71" t="s">
        <v>47</v>
      </c>
      <c r="E24" s="94">
        <v>29067.531741408628</v>
      </c>
      <c r="F24" s="92">
        <v>6.4004804964585196</v>
      </c>
      <c r="G24" s="92">
        <v>31.671929756097196</v>
      </c>
      <c r="H24" s="92">
        <v>202.71556868910432</v>
      </c>
      <c r="I24" s="94">
        <v>5892441.227348241</v>
      </c>
      <c r="J24" s="94">
        <v>30350.549801348345</v>
      </c>
      <c r="K24" s="92">
        <v>6.1569274979868176</v>
      </c>
      <c r="L24" s="92">
        <v>33.468752700948599</v>
      </c>
      <c r="M24" s="92">
        <v>206.06468382779099</v>
      </c>
      <c r="N24" s="94">
        <v>6254176.4488144713</v>
      </c>
    </row>
    <row r="25" spans="3:14" ht="15" customHeight="1">
      <c r="C25" s="243"/>
      <c r="D25" s="71" t="s">
        <v>48</v>
      </c>
      <c r="E25" s="94">
        <v>28410.600362507295</v>
      </c>
      <c r="F25" s="92">
        <v>7.5362291172195874</v>
      </c>
      <c r="G25" s="92">
        <v>51.032994345441644</v>
      </c>
      <c r="H25" s="92">
        <v>384.59633792501984</v>
      </c>
      <c r="I25" s="94">
        <v>10926612.857671548</v>
      </c>
      <c r="J25" s="94">
        <v>29664.621986465805</v>
      </c>
      <c r="K25" s="92">
        <v>5.6436009988417277</v>
      </c>
      <c r="L25" s="92">
        <v>52.054900970676123</v>
      </c>
      <c r="M25" s="92">
        <v>293.77709111271503</v>
      </c>
      <c r="N25" s="94">
        <v>8714786.3561422136</v>
      </c>
    </row>
    <row r="26" spans="3:14" ht="15" customHeight="1">
      <c r="C26" s="243"/>
      <c r="D26" s="69" t="s">
        <v>41</v>
      </c>
      <c r="E26" s="104">
        <v>10221.61674385651</v>
      </c>
      <c r="F26" s="105">
        <v>3.6698367389520303</v>
      </c>
      <c r="G26" s="105">
        <v>54.562835304794042</v>
      </c>
      <c r="H26" s="105">
        <v>200.23669758292209</v>
      </c>
      <c r="I26" s="104">
        <v>2046742.7807481287</v>
      </c>
      <c r="J26" s="104">
        <v>10672.790892415796</v>
      </c>
      <c r="K26" s="105">
        <v>3.1616975355172339</v>
      </c>
      <c r="L26" s="105">
        <v>79.450008382706002</v>
      </c>
      <c r="M26" s="105">
        <v>251.19689570042513</v>
      </c>
      <c r="N26" s="104">
        <v>2680971.940634618</v>
      </c>
    </row>
    <row r="27" spans="3:14" ht="15" customHeight="1">
      <c r="C27" s="98"/>
      <c r="D27" s="99" t="s">
        <v>34</v>
      </c>
      <c r="E27" s="87">
        <v>126016</v>
      </c>
      <c r="F27" s="100">
        <v>5.0102310975910695</v>
      </c>
      <c r="G27" s="100">
        <v>45.792859108617414</v>
      </c>
      <c r="H27" s="100">
        <v>229.4328067536014</v>
      </c>
      <c r="I27" s="88">
        <v>28912204.575861834</v>
      </c>
      <c r="J27" s="87">
        <v>131578.24743399996</v>
      </c>
      <c r="K27" s="100">
        <v>4.6959587821957083</v>
      </c>
      <c r="L27" s="100">
        <v>47.707365310998739</v>
      </c>
      <c r="M27" s="100">
        <v>224.03182110760346</v>
      </c>
      <c r="N27" s="88">
        <v>29477714.390785862</v>
      </c>
    </row>
    <row r="28" spans="3:14" ht="15" customHeight="1">
      <c r="C28" s="244" t="s">
        <v>29</v>
      </c>
      <c r="D28" s="69" t="s">
        <v>37</v>
      </c>
      <c r="E28" s="104">
        <v>683962.14575108304</v>
      </c>
      <c r="F28" s="105">
        <v>7.6958453730985115</v>
      </c>
      <c r="G28" s="105">
        <v>81.568151007741022</v>
      </c>
      <c r="H28" s="105">
        <v>627.73587752512447</v>
      </c>
      <c r="I28" s="104">
        <v>429347577.75702345</v>
      </c>
      <c r="J28" s="104">
        <v>658396.2671556219</v>
      </c>
      <c r="K28" s="105">
        <v>8.3209278946468785</v>
      </c>
      <c r="L28" s="105">
        <v>86.355247706627893</v>
      </c>
      <c r="M28" s="105">
        <v>718.55578949122093</v>
      </c>
      <c r="N28" s="104">
        <v>473094449.54408073</v>
      </c>
    </row>
    <row r="29" spans="3:14" ht="15" customHeight="1">
      <c r="C29" s="245"/>
      <c r="D29" s="71" t="s">
        <v>38</v>
      </c>
      <c r="E29" s="94">
        <v>502202.02251908375</v>
      </c>
      <c r="F29" s="92">
        <v>6.2814610005392497</v>
      </c>
      <c r="G29" s="92">
        <v>108.97973247844898</v>
      </c>
      <c r="H29" s="92">
        <v>684.55193941257789</v>
      </c>
      <c r="I29" s="94">
        <v>343783368.49235791</v>
      </c>
      <c r="J29" s="94">
        <v>450818.92776675854</v>
      </c>
      <c r="K29" s="92">
        <v>7.0214293507698784</v>
      </c>
      <c r="L29" s="92">
        <v>110.86837196744258</v>
      </c>
      <c r="M29" s="92">
        <v>778.45444100427369</v>
      </c>
      <c r="N29" s="94">
        <v>350941996.40881807</v>
      </c>
    </row>
    <row r="30" spans="3:14" ht="15" customHeight="1">
      <c r="C30" s="245"/>
      <c r="D30" s="71" t="s">
        <v>47</v>
      </c>
      <c r="E30" s="94">
        <v>114858.33936049567</v>
      </c>
      <c r="F30" s="92">
        <v>12.460290764288558</v>
      </c>
      <c r="G30" s="92">
        <v>34.993188767109267</v>
      </c>
      <c r="H30" s="92">
        <v>436.02530680781763</v>
      </c>
      <c r="I30" s="94">
        <v>50081142.659096561</v>
      </c>
      <c r="J30" s="94">
        <v>137038.86870595071</v>
      </c>
      <c r="K30" s="92">
        <v>11.529889130933617</v>
      </c>
      <c r="L30" s="92">
        <v>48.270480535365586</v>
      </c>
      <c r="M30" s="92">
        <v>556.55328886965435</v>
      </c>
      <c r="N30" s="94">
        <v>76269433.081273615</v>
      </c>
    </row>
    <row r="31" spans="3:14" ht="15" customHeight="1">
      <c r="C31" s="245"/>
      <c r="D31" s="71" t="s">
        <v>48</v>
      </c>
      <c r="E31" s="94">
        <v>66901.783871503634</v>
      </c>
      <c r="F31" s="92">
        <v>10.133305145860328</v>
      </c>
      <c r="G31" s="92">
        <v>52.339832403909078</v>
      </c>
      <c r="H31" s="92">
        <v>530.3754930319991</v>
      </c>
      <c r="I31" s="94">
        <v>35483066.605568983</v>
      </c>
      <c r="J31" s="94">
        <v>70538.470682912521</v>
      </c>
      <c r="K31" s="92">
        <v>10.391941360473286</v>
      </c>
      <c r="L31" s="92">
        <v>62.593504648472994</v>
      </c>
      <c r="M31" s="92">
        <v>650.46802985344345</v>
      </c>
      <c r="N31" s="94">
        <v>45883020.053988986</v>
      </c>
    </row>
    <row r="32" spans="3:14" ht="15" customHeight="1">
      <c r="C32" s="245"/>
      <c r="D32" s="69" t="s">
        <v>41</v>
      </c>
      <c r="E32" s="104">
        <v>110821.81734007553</v>
      </c>
      <c r="F32" s="105">
        <v>7.5011907471825756</v>
      </c>
      <c r="G32" s="105">
        <v>139.73160482611766</v>
      </c>
      <c r="H32" s="105">
        <v>1048.153421210646</v>
      </c>
      <c r="I32" s="104">
        <v>116158266.98978145</v>
      </c>
      <c r="J32" s="104">
        <v>93881.652095370344</v>
      </c>
      <c r="K32" s="105">
        <v>7.5715597361905074</v>
      </c>
      <c r="L32" s="105">
        <v>186.72133415969409</v>
      </c>
      <c r="M32" s="105">
        <v>1413.771735611313</v>
      </c>
      <c r="N32" s="104">
        <v>132727226.22492918</v>
      </c>
    </row>
    <row r="33" spans="3:14" ht="15" customHeight="1">
      <c r="C33" s="101"/>
      <c r="D33" s="102" t="s">
        <v>34</v>
      </c>
      <c r="E33" s="80">
        <v>794783.96309115854</v>
      </c>
      <c r="F33" s="81">
        <v>7.6687034321441994</v>
      </c>
      <c r="G33" s="81">
        <v>89.501099350201656</v>
      </c>
      <c r="H33" s="81">
        <v>686.35738776757046</v>
      </c>
      <c r="I33" s="82">
        <v>545505844.74680495</v>
      </c>
      <c r="J33" s="80">
        <v>752277.91925099213</v>
      </c>
      <c r="K33" s="81">
        <v>8.2274093705174014</v>
      </c>
      <c r="L33" s="81">
        <v>97.882124339895782</v>
      </c>
      <c r="M33" s="81">
        <v>805.31630700020787</v>
      </c>
      <c r="N33" s="82">
        <v>605821675.76900959</v>
      </c>
    </row>
    <row r="34" spans="3:14">
      <c r="I34" s="15"/>
    </row>
  </sheetData>
  <mergeCells count="9">
    <mergeCell ref="C4:N5"/>
    <mergeCell ref="J8:N8"/>
    <mergeCell ref="C28:C32"/>
    <mergeCell ref="C8:C9"/>
    <mergeCell ref="D8:D9"/>
    <mergeCell ref="E8:I8"/>
    <mergeCell ref="C10:C14"/>
    <mergeCell ref="C22:C26"/>
    <mergeCell ref="C16:C2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theme="6"/>
  </sheetPr>
  <dimension ref="C1:N110"/>
  <sheetViews>
    <sheetView zoomScaleNormal="100" workbookViewId="0">
      <selection activeCell="F116" sqref="F116"/>
    </sheetView>
  </sheetViews>
  <sheetFormatPr baseColWidth="10" defaultRowHeight="12.75"/>
  <cols>
    <col min="1" max="2" width="11.42578125" style="9"/>
    <col min="3" max="3" width="16.5703125" style="9" customWidth="1"/>
    <col min="4" max="4" width="26.42578125" style="9" customWidth="1"/>
    <col min="5" max="7" width="13.7109375" style="9" customWidth="1"/>
    <col min="8" max="8" width="13.7109375" style="16" customWidth="1"/>
    <col min="9" max="10" width="13.7109375" style="9" customWidth="1"/>
    <col min="11" max="11" width="13.7109375" style="19" customWidth="1"/>
    <col min="12" max="14" width="13.7109375" style="9" customWidth="1"/>
    <col min="15" max="16384" width="11.42578125" style="9"/>
  </cols>
  <sheetData>
    <row r="1" spans="3:14" ht="15" customHeight="1">
      <c r="J1" s="19"/>
      <c r="K1" s="9"/>
    </row>
    <row r="2" spans="3:14" ht="15" customHeight="1"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3:14" ht="15" customHeight="1"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</row>
    <row r="4" spans="3:14" ht="15" customHeight="1">
      <c r="C4" s="236" t="s">
        <v>128</v>
      </c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</row>
    <row r="5" spans="3:14" ht="15" customHeight="1"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</row>
    <row r="6" spans="3:14" ht="15" customHeight="1">
      <c r="C6" s="60" t="s">
        <v>119</v>
      </c>
      <c r="E6" s="16"/>
      <c r="F6" s="16"/>
      <c r="G6" s="15"/>
    </row>
    <row r="7" spans="3:14" ht="15" customHeight="1">
      <c r="E7" s="16"/>
      <c r="F7" s="16"/>
      <c r="G7" s="15"/>
    </row>
    <row r="8" spans="3:14" ht="17.25" customHeight="1">
      <c r="C8" s="241" t="s">
        <v>56</v>
      </c>
      <c r="D8" s="249" t="s">
        <v>32</v>
      </c>
      <c r="E8" s="234" t="s">
        <v>117</v>
      </c>
      <c r="F8" s="234"/>
      <c r="G8" s="234"/>
      <c r="H8" s="234"/>
      <c r="I8" s="234"/>
      <c r="J8" s="234" t="s">
        <v>118</v>
      </c>
      <c r="K8" s="234"/>
      <c r="L8" s="234"/>
      <c r="M8" s="234"/>
      <c r="N8" s="234"/>
    </row>
    <row r="9" spans="3:14" ht="63.75">
      <c r="C9" s="242"/>
      <c r="D9" s="250"/>
      <c r="E9" s="76" t="s">
        <v>54</v>
      </c>
      <c r="F9" s="77" t="s">
        <v>24</v>
      </c>
      <c r="G9" s="77" t="s">
        <v>25</v>
      </c>
      <c r="H9" s="77" t="s">
        <v>26</v>
      </c>
      <c r="I9" s="78" t="s">
        <v>53</v>
      </c>
      <c r="J9" s="147" t="s">
        <v>138</v>
      </c>
      <c r="K9" s="77" t="s">
        <v>24</v>
      </c>
      <c r="L9" s="77" t="s">
        <v>25</v>
      </c>
      <c r="M9" s="77" t="s">
        <v>26</v>
      </c>
      <c r="N9" s="78" t="s">
        <v>53</v>
      </c>
    </row>
    <row r="10" spans="3:14" ht="15" customHeight="1">
      <c r="C10" s="69" t="s">
        <v>27</v>
      </c>
      <c r="D10" s="69" t="s">
        <v>37</v>
      </c>
      <c r="E10" s="104">
        <v>575083.14945227525</v>
      </c>
      <c r="F10" s="105">
        <v>7.0963490558473863</v>
      </c>
      <c r="G10" s="105">
        <v>79.166002288752239</v>
      </c>
      <c r="H10" s="105">
        <v>561.7895855969989</v>
      </c>
      <c r="I10" s="104">
        <v>323075724.21461046</v>
      </c>
      <c r="J10" s="104">
        <v>603250.61259337992</v>
      </c>
      <c r="K10" s="105">
        <v>6.9323093886967371</v>
      </c>
      <c r="L10" s="105">
        <v>86.11936835915607</v>
      </c>
      <c r="M10" s="105">
        <v>597.00610582481033</v>
      </c>
      <c r="N10" s="104">
        <v>360144299.06080502</v>
      </c>
    </row>
    <row r="11" spans="3:14" ht="15" customHeight="1">
      <c r="C11" s="71"/>
      <c r="D11" s="71" t="s">
        <v>38</v>
      </c>
      <c r="E11" s="94">
        <v>408779.89440943755</v>
      </c>
      <c r="F11" s="92">
        <v>5.8275732213876879</v>
      </c>
      <c r="G11" s="92">
        <v>107.2706985436361</v>
      </c>
      <c r="H11" s="92">
        <v>625.12785027244502</v>
      </c>
      <c r="I11" s="94">
        <v>255539696.62676877</v>
      </c>
      <c r="J11" s="94">
        <v>411584.27130120003</v>
      </c>
      <c r="K11" s="92">
        <v>5.8332327509923871</v>
      </c>
      <c r="L11" s="92">
        <v>111.55361819960538</v>
      </c>
      <c r="M11" s="92">
        <v>650.71821917363854</v>
      </c>
      <c r="N11" s="94">
        <v>267825384.06099659</v>
      </c>
    </row>
    <row r="12" spans="3:14" ht="15" customHeight="1">
      <c r="C12" s="71"/>
      <c r="D12" s="71" t="s">
        <v>47</v>
      </c>
      <c r="E12" s="94">
        <v>103517.10666650171</v>
      </c>
      <c r="F12" s="92">
        <v>11.943306606768006</v>
      </c>
      <c r="G12" s="92">
        <v>32.700889633527616</v>
      </c>
      <c r="H12" s="92">
        <v>390.55675120730177</v>
      </c>
      <c r="I12" s="94">
        <v>40429304.874048628</v>
      </c>
      <c r="J12" s="94">
        <v>124200.09360529949</v>
      </c>
      <c r="K12" s="92">
        <v>10.235456066505556</v>
      </c>
      <c r="L12" s="92">
        <v>44.937318850512526</v>
      </c>
      <c r="M12" s="92">
        <v>459.95395284097293</v>
      </c>
      <c r="N12" s="94">
        <v>57126323.996976346</v>
      </c>
    </row>
    <row r="13" spans="3:14" ht="15" customHeight="1">
      <c r="C13" s="71"/>
      <c r="D13" s="71" t="s">
        <v>49</v>
      </c>
      <c r="E13" s="94">
        <v>62786.148376335957</v>
      </c>
      <c r="F13" s="92">
        <v>7.3656286703841056</v>
      </c>
      <c r="G13" s="92">
        <v>58.61426865668119</v>
      </c>
      <c r="H13" s="92">
        <v>431.73093771124746</v>
      </c>
      <c r="I13" s="94">
        <v>27106722.713793039</v>
      </c>
      <c r="J13" s="94">
        <v>67466.247686880277</v>
      </c>
      <c r="K13" s="92">
        <v>7.5564960287078078</v>
      </c>
      <c r="L13" s="92">
        <v>69.031009972166345</v>
      </c>
      <c r="M13" s="92">
        <v>521.63255271236415</v>
      </c>
      <c r="N13" s="94">
        <v>35192591.002831988</v>
      </c>
    </row>
    <row r="14" spans="3:14" ht="15" customHeight="1">
      <c r="C14" s="71"/>
      <c r="D14" s="69" t="s">
        <v>41</v>
      </c>
      <c r="E14" s="104">
        <v>88683.541372277774</v>
      </c>
      <c r="F14" s="105">
        <v>7.1155612336089709</v>
      </c>
      <c r="G14" s="105">
        <v>133.25725598113675</v>
      </c>
      <c r="H14" s="105">
        <v>948.20016475648379</v>
      </c>
      <c r="I14" s="104">
        <v>84089748.540382236</v>
      </c>
      <c r="J14" s="104">
        <v>77920.444107931122</v>
      </c>
      <c r="K14" s="105">
        <v>6.6354457360840495</v>
      </c>
      <c r="L14" s="105">
        <v>186.15583236732755</v>
      </c>
      <c r="M14" s="105">
        <v>1235.2269241289605</v>
      </c>
      <c r="N14" s="104">
        <v>96249430.502202347</v>
      </c>
    </row>
    <row r="15" spans="3:14" ht="15" customHeight="1">
      <c r="C15" s="98"/>
      <c r="D15" s="99" t="s">
        <v>34</v>
      </c>
      <c r="E15" s="87">
        <v>663766.69082455302</v>
      </c>
      <c r="F15" s="100">
        <v>7.0989159275885028</v>
      </c>
      <c r="G15" s="100">
        <v>86.409890629635242</v>
      </c>
      <c r="H15" s="100">
        <v>613.41654889189817</v>
      </c>
      <c r="I15" s="88">
        <v>407165472.75499272</v>
      </c>
      <c r="J15" s="87">
        <v>681171.05670131114</v>
      </c>
      <c r="K15" s="100">
        <v>6.8983505946118786</v>
      </c>
      <c r="L15" s="100">
        <v>97.126607560396408</v>
      </c>
      <c r="M15" s="100">
        <v>670.01339101689518</v>
      </c>
      <c r="N15" s="88">
        <v>456393729.5630073</v>
      </c>
    </row>
    <row r="16" spans="3:14" ht="15" customHeight="1">
      <c r="C16" s="71" t="s">
        <v>5</v>
      </c>
      <c r="D16" s="69" t="s">
        <v>37</v>
      </c>
      <c r="E16" s="104">
        <v>155848.44421566266</v>
      </c>
      <c r="F16" s="105">
        <v>5.5667233475970779</v>
      </c>
      <c r="G16" s="105">
        <v>52.074509090333208</v>
      </c>
      <c r="H16" s="105">
        <v>289.88438556781415</v>
      </c>
      <c r="I16" s="104">
        <v>45178030.493157126</v>
      </c>
      <c r="J16" s="104">
        <v>173112.53996698203</v>
      </c>
      <c r="K16" s="105">
        <v>5.3360856963056724</v>
      </c>
      <c r="L16" s="105">
        <v>56.053160192749907</v>
      </c>
      <c r="M16" s="105">
        <v>299.10446633726326</v>
      </c>
      <c r="N16" s="104">
        <v>51778733.883112319</v>
      </c>
    </row>
    <row r="17" spans="3:14" ht="15" customHeight="1">
      <c r="C17" s="71"/>
      <c r="D17" s="71" t="s">
        <v>38</v>
      </c>
      <c r="E17" s="94">
        <v>83091.085244704766</v>
      </c>
      <c r="F17" s="92">
        <v>3.6577848906343822</v>
      </c>
      <c r="G17" s="92">
        <v>73.937571620010971</v>
      </c>
      <c r="H17" s="92">
        <v>270.44773232187362</v>
      </c>
      <c r="I17" s="94">
        <v>22471795.580593899</v>
      </c>
      <c r="J17" s="94">
        <v>93703.115865254556</v>
      </c>
      <c r="K17" s="92">
        <v>4.2237345899587675</v>
      </c>
      <c r="L17" s="92">
        <v>75.656281655378038</v>
      </c>
      <c r="M17" s="92">
        <v>319.55205377548316</v>
      </c>
      <c r="N17" s="94">
        <v>29943023.119904153</v>
      </c>
    </row>
    <row r="18" spans="3:14" ht="15" customHeight="1">
      <c r="C18" s="71"/>
      <c r="D18" s="71" t="s">
        <v>47</v>
      </c>
      <c r="E18" s="94">
        <v>41726.957435899982</v>
      </c>
      <c r="F18" s="92">
        <v>6.9413405128579893</v>
      </c>
      <c r="G18" s="92">
        <v>32.298417679159243</v>
      </c>
      <c r="H18" s="92">
        <v>224.19431513755677</v>
      </c>
      <c r="I18" s="94">
        <v>9354946.6451155785</v>
      </c>
      <c r="J18" s="94">
        <v>47471.858781758361</v>
      </c>
      <c r="K18" s="92">
        <v>6.7754276071444073</v>
      </c>
      <c r="L18" s="92">
        <v>35.890292917629559</v>
      </c>
      <c r="M18" s="92">
        <v>243.17208146260668</v>
      </c>
      <c r="N18" s="94">
        <v>11543830.710859105</v>
      </c>
    </row>
    <row r="19" spans="3:14" ht="15" customHeight="1">
      <c r="C19" s="71"/>
      <c r="D19" s="71" t="s">
        <v>49</v>
      </c>
      <c r="E19" s="94">
        <v>31030.40153505791</v>
      </c>
      <c r="F19" s="92">
        <v>8.8298837032400286</v>
      </c>
      <c r="G19" s="92">
        <v>48.728247664929043</v>
      </c>
      <c r="H19" s="92">
        <v>430.26475994400096</v>
      </c>
      <c r="I19" s="94">
        <v>13351288.26744765</v>
      </c>
      <c r="J19" s="94">
        <v>31937.565319969111</v>
      </c>
      <c r="K19" s="92">
        <v>6.4602330228527345</v>
      </c>
      <c r="L19" s="92">
        <v>49.882099796089072</v>
      </c>
      <c r="M19" s="92">
        <v>322.24998835193031</v>
      </c>
      <c r="N19" s="94">
        <v>10291880.052349059</v>
      </c>
    </row>
    <row r="20" spans="3:14" ht="15" customHeight="1">
      <c r="C20" s="71"/>
      <c r="D20" s="69" t="s">
        <v>41</v>
      </c>
      <c r="E20" s="104">
        <v>26609.584557878949</v>
      </c>
      <c r="F20" s="105">
        <v>5.4539010014385845</v>
      </c>
      <c r="G20" s="105">
        <v>93.872331183598632</v>
      </c>
      <c r="H20" s="105">
        <v>511.97040104960308</v>
      </c>
      <c r="I20" s="104">
        <v>13623319.67786061</v>
      </c>
      <c r="J20" s="104">
        <v>21185.908080587476</v>
      </c>
      <c r="K20" s="105">
        <v>4.4001561089535546</v>
      </c>
      <c r="L20" s="105">
        <v>126.84780228390449</v>
      </c>
      <c r="M20" s="105">
        <v>558.15013212685506</v>
      </c>
      <c r="N20" s="104">
        <v>11824917.394407306</v>
      </c>
    </row>
    <row r="21" spans="3:14" ht="15" customHeight="1">
      <c r="C21" s="98"/>
      <c r="D21" s="99" t="s">
        <v>34</v>
      </c>
      <c r="E21" s="87">
        <v>182458.02877354162</v>
      </c>
      <c r="F21" s="100">
        <v>5.5502693949795754</v>
      </c>
      <c r="G21" s="100">
        <v>58.064441971962097</v>
      </c>
      <c r="H21" s="100">
        <v>322.27329521354869</v>
      </c>
      <c r="I21" s="88">
        <v>58801350.171017736</v>
      </c>
      <c r="J21" s="87">
        <v>194298.44804756952</v>
      </c>
      <c r="K21" s="100">
        <v>5.2340338353320339</v>
      </c>
      <c r="L21" s="100">
        <v>62.542637249362002</v>
      </c>
      <c r="M21" s="100">
        <v>327.35027951405834</v>
      </c>
      <c r="N21" s="88">
        <v>63603651.277519621</v>
      </c>
    </row>
    <row r="22" spans="3:14" ht="15" customHeight="1">
      <c r="C22" s="71" t="s">
        <v>139</v>
      </c>
      <c r="D22" s="69" t="s">
        <v>37</v>
      </c>
      <c r="E22" s="104">
        <v>208472.63818797402</v>
      </c>
      <c r="F22" s="105">
        <v>4.1900151884403156</v>
      </c>
      <c r="G22" s="105">
        <v>62.769219304200071</v>
      </c>
      <c r="H22" s="105">
        <v>263.0039822511394</v>
      </c>
      <c r="I22" s="104">
        <v>54829134.033838123</v>
      </c>
      <c r="J22" s="104">
        <v>212675.91273700955</v>
      </c>
      <c r="K22" s="105">
        <v>3.8856690805363283</v>
      </c>
      <c r="L22" s="105">
        <v>64.188467498843295</v>
      </c>
      <c r="M22" s="105">
        <v>249.41514348726645</v>
      </c>
      <c r="N22" s="104">
        <v>53044593.291586593</v>
      </c>
    </row>
    <row r="23" spans="3:14" ht="15" customHeight="1">
      <c r="C23" s="71"/>
      <c r="D23" s="71" t="s">
        <v>38</v>
      </c>
      <c r="E23" s="94">
        <v>152826.72427377271</v>
      </c>
      <c r="F23" s="92">
        <v>3.1125634437872609</v>
      </c>
      <c r="G23" s="92">
        <v>79.893773905237623</v>
      </c>
      <c r="H23" s="92">
        <v>248.67444004364722</v>
      </c>
      <c r="I23" s="94">
        <v>38004100.082485296</v>
      </c>
      <c r="J23" s="94">
        <v>154206.96567901605</v>
      </c>
      <c r="K23" s="92">
        <v>3.2361665527926293</v>
      </c>
      <c r="L23" s="92">
        <v>77.487656426363358</v>
      </c>
      <c r="M23" s="92">
        <v>250.76296198128392</v>
      </c>
      <c r="N23" s="94">
        <v>38669395.471816257</v>
      </c>
    </row>
    <row r="24" spans="3:14" ht="15" customHeight="1">
      <c r="C24" s="71"/>
      <c r="D24" s="71" t="s">
        <v>47</v>
      </c>
      <c r="E24" s="94">
        <v>28933.869510765802</v>
      </c>
      <c r="F24" s="92">
        <v>12.896631351519888</v>
      </c>
      <c r="G24" s="92">
        <v>26.808075164960403</v>
      </c>
      <c r="H24" s="92">
        <v>345.73386264633001</v>
      </c>
      <c r="I24" s="94">
        <v>10003418.46726194</v>
      </c>
      <c r="J24" s="94">
        <v>31001.466075867003</v>
      </c>
      <c r="K24" s="92">
        <v>8.8064716818504731</v>
      </c>
      <c r="L24" s="92">
        <v>31.085686914790433</v>
      </c>
      <c r="M24" s="92">
        <v>273.75522152597176</v>
      </c>
      <c r="N24" s="94">
        <v>8486813.2132288702</v>
      </c>
    </row>
    <row r="25" spans="3:14" ht="15" customHeight="1">
      <c r="C25" s="71"/>
      <c r="D25" s="71" t="s">
        <v>49</v>
      </c>
      <c r="E25" s="94">
        <v>26712.04440343551</v>
      </c>
      <c r="F25" s="92">
        <v>0.92359821463283431</v>
      </c>
      <c r="G25" s="92">
        <v>276.50120165448396</v>
      </c>
      <c r="H25" s="92">
        <v>255.37601619191469</v>
      </c>
      <c r="I25" s="94">
        <v>6821615.4840908907</v>
      </c>
      <c r="J25" s="94">
        <v>27467.48098212653</v>
      </c>
      <c r="K25" s="92">
        <v>1.9781668621652442</v>
      </c>
      <c r="L25" s="92">
        <v>108.37133261838656</v>
      </c>
      <c r="M25" s="92">
        <v>214.37657899437971</v>
      </c>
      <c r="N25" s="94">
        <v>5888384.6065414706</v>
      </c>
    </row>
    <row r="26" spans="3:14" ht="15" customHeight="1">
      <c r="C26" s="71"/>
      <c r="D26" s="69" t="s">
        <v>41</v>
      </c>
      <c r="E26" s="104">
        <v>15057.999194534403</v>
      </c>
      <c r="F26" s="105">
        <v>6.0796823601756982</v>
      </c>
      <c r="G26" s="105">
        <v>116.97644504467243</v>
      </c>
      <c r="H26" s="105">
        <v>711.17962949415698</v>
      </c>
      <c r="I26" s="104">
        <v>10708942.288092291</v>
      </c>
      <c r="J26" s="104">
        <v>14667.843236911842</v>
      </c>
      <c r="K26" s="105">
        <v>5.8901406744809579</v>
      </c>
      <c r="L26" s="105">
        <v>148.73238827147392</v>
      </c>
      <c r="M26" s="105">
        <v>876.05468977050316</v>
      </c>
      <c r="N26" s="104">
        <v>12849832.856515177</v>
      </c>
    </row>
    <row r="27" spans="3:14" ht="15" customHeight="1">
      <c r="C27" s="98"/>
      <c r="D27" s="99" t="s">
        <v>34</v>
      </c>
      <c r="E27" s="87">
        <v>223530.63738250843</v>
      </c>
      <c r="F27" s="100">
        <v>4.3173114154055598</v>
      </c>
      <c r="G27" s="100">
        <v>67.911489680150794</v>
      </c>
      <c r="H27" s="100">
        <v>293.1950496333119</v>
      </c>
      <c r="I27" s="88">
        <v>65538076.321930416</v>
      </c>
      <c r="J27" s="87">
        <v>227343.75597392142</v>
      </c>
      <c r="K27" s="100">
        <v>4.0149942735105979</v>
      </c>
      <c r="L27" s="100">
        <v>72.190611283527744</v>
      </c>
      <c r="M27" s="100">
        <v>289.84489090459346</v>
      </c>
      <c r="N27" s="88">
        <v>65894426.148101769</v>
      </c>
    </row>
    <row r="28" spans="3:14" ht="15" customHeight="1">
      <c r="C28" s="71" t="s">
        <v>8</v>
      </c>
      <c r="D28" s="69" t="s">
        <v>37</v>
      </c>
      <c r="E28" s="104">
        <v>39120.380436227089</v>
      </c>
      <c r="F28" s="105">
        <v>8.7338826895178361</v>
      </c>
      <c r="G28" s="105">
        <v>79.124552651828878</v>
      </c>
      <c r="H28" s="105">
        <v>691.06456072165088</v>
      </c>
      <c r="I28" s="104">
        <v>27034708.521425135</v>
      </c>
      <c r="J28" s="104">
        <v>47157.188364290974</v>
      </c>
      <c r="K28" s="105">
        <v>7.7728999065374618</v>
      </c>
      <c r="L28" s="105">
        <v>86.972311142389486</v>
      </c>
      <c r="M28" s="105">
        <v>676.02706915002636</v>
      </c>
      <c r="N28" s="104">
        <v>31879535.839267351</v>
      </c>
    </row>
    <row r="29" spans="3:14" ht="15" customHeight="1">
      <c r="C29" s="71"/>
      <c r="D29" s="71" t="s">
        <v>38</v>
      </c>
      <c r="E29" s="94">
        <v>33646.10608001706</v>
      </c>
      <c r="F29" s="92">
        <v>7.9437425342874066</v>
      </c>
      <c r="G29" s="92">
        <v>89.42063331130818</v>
      </c>
      <c r="H29" s="92">
        <v>710.3344882779561</v>
      </c>
      <c r="I29" s="94">
        <v>23899989.544894747</v>
      </c>
      <c r="J29" s="94">
        <v>39355.963683134498</v>
      </c>
      <c r="K29" s="92">
        <v>7.2938819209891683</v>
      </c>
      <c r="L29" s="92">
        <v>96.320421051470944</v>
      </c>
      <c r="M29" s="92">
        <v>702.54977772938832</v>
      </c>
      <c r="N29" s="94">
        <v>27649523.537912022</v>
      </c>
    </row>
    <row r="30" spans="3:14" ht="15" customHeight="1">
      <c r="C30" s="71"/>
      <c r="D30" s="71" t="s">
        <v>47</v>
      </c>
      <c r="E30" s="94">
        <v>3992.4173198984031</v>
      </c>
      <c r="F30" s="92">
        <v>13.247062831667384</v>
      </c>
      <c r="G30" s="92">
        <v>34.697177461721289</v>
      </c>
      <c r="H30" s="92">
        <v>459.63568991693529</v>
      </c>
      <c r="I30" s="94">
        <v>1835057.4892678242</v>
      </c>
      <c r="J30" s="94">
        <v>4874.2330371855805</v>
      </c>
      <c r="K30" s="92">
        <v>11.535080763532704</v>
      </c>
      <c r="L30" s="92">
        <v>40.757606817146126</v>
      </c>
      <c r="M30" s="92">
        <v>470.14228636409172</v>
      </c>
      <c r="N30" s="94">
        <v>2291583.0643738196</v>
      </c>
    </row>
    <row r="31" spans="3:14" ht="15" customHeight="1">
      <c r="C31" s="71"/>
      <c r="D31" s="71" t="s">
        <v>49</v>
      </c>
      <c r="E31" s="94">
        <v>1481.857036311626</v>
      </c>
      <c r="F31" s="92">
        <v>14.514899821202373</v>
      </c>
      <c r="G31" s="92">
        <v>60.424059633215684</v>
      </c>
      <c r="H31" s="92">
        <v>877.04917236648384</v>
      </c>
      <c r="I31" s="94">
        <v>1299661.4872625622</v>
      </c>
      <c r="J31" s="94">
        <v>2926.9916439708968</v>
      </c>
      <c r="K31" s="92">
        <v>7.94866679635187</v>
      </c>
      <c r="L31" s="92">
        <v>83.31710610650228</v>
      </c>
      <c r="M31" s="92">
        <v>662.25991487688032</v>
      </c>
      <c r="N31" s="94">
        <v>1938429.236981506</v>
      </c>
    </row>
    <row r="32" spans="3:14" ht="15" customHeight="1">
      <c r="C32" s="71"/>
      <c r="D32" s="69" t="s">
        <v>41</v>
      </c>
      <c r="E32" s="104">
        <v>10407.662139695665</v>
      </c>
      <c r="F32" s="105">
        <v>7.693319364064731</v>
      </c>
      <c r="G32" s="105">
        <v>109.37896824044272</v>
      </c>
      <c r="H32" s="105">
        <v>841.48733438561919</v>
      </c>
      <c r="I32" s="104">
        <v>8757915.8711186349</v>
      </c>
      <c r="J32" s="104">
        <v>6581.1158896500638</v>
      </c>
      <c r="K32" s="105">
        <v>7.3709758610945135</v>
      </c>
      <c r="L32" s="105">
        <v>158.52990466102861</v>
      </c>
      <c r="M32" s="105">
        <v>1168.5201005180566</v>
      </c>
      <c r="N32" s="104">
        <v>7690166.2008948717</v>
      </c>
    </row>
    <row r="33" spans="3:14" ht="15" customHeight="1">
      <c r="C33" s="98"/>
      <c r="D33" s="99" t="s">
        <v>34</v>
      </c>
      <c r="E33" s="87">
        <v>49528.042575922751</v>
      </c>
      <c r="F33" s="100">
        <v>8.5152220891181187</v>
      </c>
      <c r="G33" s="100">
        <v>84.868475145771029</v>
      </c>
      <c r="H33" s="100">
        <v>722.67391423104152</v>
      </c>
      <c r="I33" s="88">
        <v>35792624.39254377</v>
      </c>
      <c r="J33" s="87">
        <v>53738.304253941038</v>
      </c>
      <c r="K33" s="100">
        <v>7.7236778709965268</v>
      </c>
      <c r="L33" s="100">
        <v>95.335504617726784</v>
      </c>
      <c r="M33" s="100">
        <v>736.34072733622361</v>
      </c>
      <c r="N33" s="88">
        <v>39569702.040162221</v>
      </c>
    </row>
    <row r="34" spans="3:14">
      <c r="C34" s="75" t="s">
        <v>51</v>
      </c>
      <c r="F34" s="19"/>
      <c r="H34" s="15"/>
      <c r="I34" s="15"/>
      <c r="M34" s="15"/>
      <c r="N34" s="15"/>
    </row>
    <row r="35" spans="3:14">
      <c r="F35" s="19"/>
      <c r="H35" s="15"/>
      <c r="I35" s="15"/>
      <c r="M35" s="15"/>
      <c r="N35" s="15"/>
    </row>
    <row r="36" spans="3:14">
      <c r="F36" s="19"/>
      <c r="H36" s="15"/>
      <c r="I36" s="15"/>
      <c r="M36" s="15"/>
      <c r="N36" s="15"/>
    </row>
    <row r="37" spans="3:14">
      <c r="C37" s="111" t="s">
        <v>35</v>
      </c>
      <c r="F37" s="19"/>
      <c r="H37" s="15"/>
      <c r="I37" s="15"/>
      <c r="M37" s="15"/>
      <c r="N37" s="15"/>
    </row>
    <row r="38" spans="3:14" ht="19.5" customHeight="1">
      <c r="C38" s="241" t="s">
        <v>23</v>
      </c>
      <c r="D38" s="249" t="s">
        <v>32</v>
      </c>
      <c r="E38" s="234" t="s">
        <v>117</v>
      </c>
      <c r="F38" s="234"/>
      <c r="G38" s="234"/>
      <c r="H38" s="234"/>
      <c r="I38" s="234"/>
      <c r="J38" s="234" t="s">
        <v>118</v>
      </c>
      <c r="K38" s="234"/>
      <c r="L38" s="234"/>
      <c r="M38" s="234"/>
      <c r="N38" s="234"/>
    </row>
    <row r="39" spans="3:14" ht="63.75">
      <c r="C39" s="242"/>
      <c r="D39" s="250"/>
      <c r="E39" s="76" t="s">
        <v>54</v>
      </c>
      <c r="F39" s="77" t="s">
        <v>24</v>
      </c>
      <c r="G39" s="77" t="s">
        <v>25</v>
      </c>
      <c r="H39" s="77" t="s">
        <v>26</v>
      </c>
      <c r="I39" s="78" t="s">
        <v>53</v>
      </c>
      <c r="J39" s="147" t="s">
        <v>138</v>
      </c>
      <c r="K39" s="77" t="s">
        <v>24</v>
      </c>
      <c r="L39" s="77" t="s">
        <v>25</v>
      </c>
      <c r="M39" s="77" t="s">
        <v>26</v>
      </c>
      <c r="N39" s="78" t="s">
        <v>53</v>
      </c>
    </row>
    <row r="40" spans="3:14" ht="15" customHeight="1">
      <c r="C40" s="71" t="s">
        <v>100</v>
      </c>
      <c r="D40" s="69" t="s">
        <v>37</v>
      </c>
      <c r="E40" s="104">
        <v>5682.2124688953245</v>
      </c>
      <c r="F40" s="105">
        <v>9.0712907700381535</v>
      </c>
      <c r="G40" s="105">
        <v>16.423451805428162</v>
      </c>
      <c r="H40" s="105">
        <v>148.98190677474693</v>
      </c>
      <c r="I40" s="104">
        <v>846546.84831526782</v>
      </c>
      <c r="J40" s="149" t="s">
        <v>97</v>
      </c>
      <c r="K40" s="150" t="s">
        <v>97</v>
      </c>
      <c r="L40" s="150" t="s">
        <v>97</v>
      </c>
      <c r="M40" s="150" t="s">
        <v>97</v>
      </c>
      <c r="N40" s="149" t="s">
        <v>97</v>
      </c>
    </row>
    <row r="41" spans="3:14" ht="15" customHeight="1">
      <c r="C41" s="71"/>
      <c r="D41" s="71" t="s">
        <v>38</v>
      </c>
      <c r="E41" s="94">
        <v>1543.5347406133824</v>
      </c>
      <c r="F41" s="92">
        <v>7.0014672265612834</v>
      </c>
      <c r="G41" s="92">
        <v>25.482281621885633</v>
      </c>
      <c r="H41" s="92">
        <v>178.41335963363716</v>
      </c>
      <c r="I41" s="94">
        <v>275387.21878406825</v>
      </c>
      <c r="J41" s="149" t="s">
        <v>97</v>
      </c>
      <c r="K41" s="150" t="s">
        <v>97</v>
      </c>
      <c r="L41" s="150" t="s">
        <v>97</v>
      </c>
      <c r="M41" s="150" t="s">
        <v>97</v>
      </c>
      <c r="N41" s="149" t="s">
        <v>97</v>
      </c>
    </row>
    <row r="42" spans="3:14" ht="15" customHeight="1">
      <c r="C42" s="71"/>
      <c r="D42" s="71" t="s">
        <v>47</v>
      </c>
      <c r="E42" s="94">
        <v>3519.0463646629282</v>
      </c>
      <c r="F42" s="92">
        <v>7.5955227860668666</v>
      </c>
      <c r="G42" s="92">
        <v>13.903190437432132</v>
      </c>
      <c r="H42" s="92">
        <v>105.60199976654272</v>
      </c>
      <c r="I42" s="94">
        <v>371618.33337958757</v>
      </c>
      <c r="J42" s="149" t="s">
        <v>97</v>
      </c>
      <c r="K42" s="150" t="s">
        <v>97</v>
      </c>
      <c r="L42" s="150" t="s">
        <v>97</v>
      </c>
      <c r="M42" s="150" t="s">
        <v>97</v>
      </c>
      <c r="N42" s="149" t="s">
        <v>97</v>
      </c>
    </row>
    <row r="43" spans="3:14" ht="15" customHeight="1">
      <c r="C43" s="71"/>
      <c r="D43" s="71" t="s">
        <v>49</v>
      </c>
      <c r="E43" s="94">
        <v>619.63136361901365</v>
      </c>
      <c r="F43" s="92">
        <v>22.608598591876678</v>
      </c>
      <c r="G43" s="92">
        <v>14.243796280095847</v>
      </c>
      <c r="H43" s="92">
        <v>322.03227252115323</v>
      </c>
      <c r="I43" s="94">
        <v>199541.29615161198</v>
      </c>
      <c r="J43" s="149" t="s">
        <v>97</v>
      </c>
      <c r="K43" s="150" t="s">
        <v>97</v>
      </c>
      <c r="L43" s="150" t="s">
        <v>97</v>
      </c>
      <c r="M43" s="150" t="s">
        <v>97</v>
      </c>
      <c r="N43" s="149" t="s">
        <v>97</v>
      </c>
    </row>
    <row r="44" spans="3:14" ht="15" customHeight="1">
      <c r="C44" s="71"/>
      <c r="D44" s="69" t="s">
        <v>41</v>
      </c>
      <c r="E44" s="104">
        <v>75.787531104675452</v>
      </c>
      <c r="F44" s="105">
        <v>11.676128739149677</v>
      </c>
      <c r="G44" s="105">
        <v>9.1469074917638125</v>
      </c>
      <c r="H44" s="105">
        <v>106.80046943892692</v>
      </c>
      <c r="I44" s="104">
        <v>8094.1438995966146</v>
      </c>
      <c r="J44" s="149" t="s">
        <v>97</v>
      </c>
      <c r="K44" s="150" t="s">
        <v>97</v>
      </c>
      <c r="L44" s="150" t="s">
        <v>97</v>
      </c>
      <c r="M44" s="150" t="s">
        <v>97</v>
      </c>
      <c r="N44" s="149" t="s">
        <v>97</v>
      </c>
    </row>
    <row r="45" spans="3:14" ht="15" customHeight="1">
      <c r="C45" s="101"/>
      <c r="D45" s="102" t="s">
        <v>34</v>
      </c>
      <c r="E45" s="107">
        <v>5758</v>
      </c>
      <c r="F45" s="108">
        <v>9.1055759799385836</v>
      </c>
      <c r="G45" s="108">
        <v>16.300639260864248</v>
      </c>
      <c r="H45" s="108">
        <v>148.42670931136931</v>
      </c>
      <c r="I45" s="109">
        <v>854640.99221486447</v>
      </c>
      <c r="J45" s="151" t="s">
        <v>97</v>
      </c>
      <c r="K45" s="152" t="s">
        <v>97</v>
      </c>
      <c r="L45" s="152" t="s">
        <v>97</v>
      </c>
      <c r="M45" s="152" t="s">
        <v>97</v>
      </c>
      <c r="N45" s="153" t="s">
        <v>97</v>
      </c>
    </row>
    <row r="46" spans="3:14" ht="15" customHeight="1">
      <c r="C46" s="71" t="s">
        <v>122</v>
      </c>
      <c r="D46" s="69" t="s">
        <v>37</v>
      </c>
      <c r="E46" s="149" t="s">
        <v>97</v>
      </c>
      <c r="F46" s="150" t="s">
        <v>97</v>
      </c>
      <c r="G46" s="150" t="s">
        <v>97</v>
      </c>
      <c r="H46" s="150" t="s">
        <v>97</v>
      </c>
      <c r="I46" s="149" t="s">
        <v>97</v>
      </c>
      <c r="J46" s="104">
        <v>5635.4974183160739</v>
      </c>
      <c r="K46" s="105">
        <v>8.3447250453262818</v>
      </c>
      <c r="L46" s="105">
        <v>69.700861506374707</v>
      </c>
      <c r="M46" s="105">
        <v>581.63452469306355</v>
      </c>
      <c r="N46" s="104">
        <v>3277799.8623112566</v>
      </c>
    </row>
    <row r="47" spans="3:14" ht="15" customHeight="1">
      <c r="C47" s="71"/>
      <c r="D47" s="71" t="s">
        <v>38</v>
      </c>
      <c r="E47" s="149" t="s">
        <v>97</v>
      </c>
      <c r="F47" s="150" t="s">
        <v>97</v>
      </c>
      <c r="G47" s="150" t="s">
        <v>97</v>
      </c>
      <c r="H47" s="150" t="s">
        <v>97</v>
      </c>
      <c r="I47" s="149" t="s">
        <v>97</v>
      </c>
      <c r="J47" s="94">
        <v>3307.6657153687406</v>
      </c>
      <c r="K47" s="92">
        <v>6.3528712229854278</v>
      </c>
      <c r="L47" s="92">
        <v>105.11749013805198</v>
      </c>
      <c r="M47" s="92">
        <v>667.79787813048495</v>
      </c>
      <c r="N47" s="94">
        <v>2208852.1462881975</v>
      </c>
    </row>
    <row r="48" spans="3:14" ht="15" customHeight="1">
      <c r="C48" s="71"/>
      <c r="D48" s="71" t="s">
        <v>47</v>
      </c>
      <c r="E48" s="149" t="s">
        <v>97</v>
      </c>
      <c r="F48" s="150" t="s">
        <v>97</v>
      </c>
      <c r="G48" s="150" t="s">
        <v>97</v>
      </c>
      <c r="H48" s="150" t="s">
        <v>97</v>
      </c>
      <c r="I48" s="149" t="s">
        <v>97</v>
      </c>
      <c r="J48" s="94">
        <v>2158.9516163048074</v>
      </c>
      <c r="K48" s="92">
        <v>11.139771248996297</v>
      </c>
      <c r="L48" s="92">
        <v>37.706546447236136</v>
      </c>
      <c r="M48" s="92">
        <v>420.04230201186459</v>
      </c>
      <c r="N48" s="94">
        <v>906851.00684490707</v>
      </c>
    </row>
    <row r="49" spans="3:14" ht="15" customHeight="1">
      <c r="C49" s="71"/>
      <c r="D49" s="71" t="s">
        <v>49</v>
      </c>
      <c r="E49" s="149" t="s">
        <v>97</v>
      </c>
      <c r="F49" s="150" t="s">
        <v>97</v>
      </c>
      <c r="G49" s="150" t="s">
        <v>97</v>
      </c>
      <c r="H49" s="150" t="s">
        <v>97</v>
      </c>
      <c r="I49" s="149" t="s">
        <v>97</v>
      </c>
      <c r="J49" s="94">
        <v>168.88008664252641</v>
      </c>
      <c r="K49" s="92">
        <v>11.625260306394251</v>
      </c>
      <c r="L49" s="92">
        <v>82.56444555036903</v>
      </c>
      <c r="M49" s="92">
        <v>959.83317157615443</v>
      </c>
      <c r="N49" s="94">
        <v>162096.70917815188</v>
      </c>
    </row>
    <row r="50" spans="3:14" ht="15" customHeight="1">
      <c r="C50" s="71"/>
      <c r="D50" s="69" t="s">
        <v>41</v>
      </c>
      <c r="E50" s="149" t="s">
        <v>97</v>
      </c>
      <c r="F50" s="150" t="s">
        <v>97</v>
      </c>
      <c r="G50" s="150" t="s">
        <v>97</v>
      </c>
      <c r="H50" s="150" t="s">
        <v>97</v>
      </c>
      <c r="I50" s="149" t="s">
        <v>97</v>
      </c>
      <c r="J50" s="104">
        <v>2195.3769852133701</v>
      </c>
      <c r="K50" s="105">
        <v>5.4523781317970466</v>
      </c>
      <c r="L50" s="105">
        <v>155.45312890491226</v>
      </c>
      <c r="M50" s="105">
        <v>847.58924056057094</v>
      </c>
      <c r="N50" s="104">
        <v>1860777.9116411561</v>
      </c>
    </row>
    <row r="51" spans="3:14" ht="15" customHeight="1">
      <c r="C51" s="98"/>
      <c r="D51" s="99" t="s">
        <v>34</v>
      </c>
      <c r="E51" s="151" t="s">
        <v>97</v>
      </c>
      <c r="F51" s="152" t="s">
        <v>97</v>
      </c>
      <c r="G51" s="152" t="s">
        <v>97</v>
      </c>
      <c r="H51" s="152" t="s">
        <v>97</v>
      </c>
      <c r="I51" s="153" t="s">
        <v>97</v>
      </c>
      <c r="J51" s="87">
        <v>7830.874403529444</v>
      </c>
      <c r="K51" s="100">
        <v>7.5338587844202065</v>
      </c>
      <c r="L51" s="100">
        <v>87.09940737670567</v>
      </c>
      <c r="M51" s="100">
        <v>656.19463538278819</v>
      </c>
      <c r="N51" s="88">
        <v>5138577.7739524124</v>
      </c>
    </row>
    <row r="52" spans="3:14" ht="15" customHeight="1">
      <c r="C52" s="71" t="s">
        <v>36</v>
      </c>
      <c r="D52" s="69" t="s">
        <v>37</v>
      </c>
      <c r="E52" s="104">
        <v>20416.668975508772</v>
      </c>
      <c r="F52" s="105">
        <v>12.570230528580321</v>
      </c>
      <c r="G52" s="105">
        <v>65.259921994892537</v>
      </c>
      <c r="H52" s="105">
        <v>820.33226375296852</v>
      </c>
      <c r="I52" s="104">
        <v>16748452.278974114</v>
      </c>
      <c r="J52" s="104">
        <v>21716.617059170618</v>
      </c>
      <c r="K52" s="105">
        <v>12.04360220393392</v>
      </c>
      <c r="L52" s="105">
        <v>71.999629221349039</v>
      </c>
      <c r="M52" s="105">
        <v>867.13489317266442</v>
      </c>
      <c r="N52" s="104">
        <v>18831236.413675576</v>
      </c>
    </row>
    <row r="53" spans="3:14" ht="15" customHeight="1">
      <c r="C53" s="71"/>
      <c r="D53" s="71" t="s">
        <v>38</v>
      </c>
      <c r="E53" s="94">
        <v>15419.272154212136</v>
      </c>
      <c r="F53" s="92">
        <v>8.9469149629454741</v>
      </c>
      <c r="G53" s="92">
        <v>96.805267022135183</v>
      </c>
      <c r="H53" s="92">
        <v>866.10849201227325</v>
      </c>
      <c r="I53" s="94">
        <v>13354762.55341151</v>
      </c>
      <c r="J53" s="94">
        <v>14279.278904226476</v>
      </c>
      <c r="K53" s="92">
        <v>9.1559610661563955</v>
      </c>
      <c r="L53" s="92">
        <v>103.51808898216736</v>
      </c>
      <c r="M53" s="92">
        <v>947.8075923636377</v>
      </c>
      <c r="N53" s="94">
        <v>13534008.958903778</v>
      </c>
    </row>
    <row r="54" spans="3:14" ht="15" customHeight="1">
      <c r="C54" s="71"/>
      <c r="D54" s="71" t="s">
        <v>47</v>
      </c>
      <c r="E54" s="94">
        <v>4639.4603032364139</v>
      </c>
      <c r="F54" s="92">
        <v>21.993240609110433</v>
      </c>
      <c r="G54" s="92">
        <v>29.476385330824275</v>
      </c>
      <c r="H54" s="92">
        <v>648.2812348676714</v>
      </c>
      <c r="I54" s="94">
        <v>3007675.0545016439</v>
      </c>
      <c r="J54" s="94">
        <v>7151.0411117454614</v>
      </c>
      <c r="K54" s="92">
        <v>17.709070778277898</v>
      </c>
      <c r="L54" s="92">
        <v>39.080037705054423</v>
      </c>
      <c r="M54" s="92">
        <v>692.07115373657768</v>
      </c>
      <c r="N54" s="94">
        <v>4949029.2726233806</v>
      </c>
    </row>
    <row r="55" spans="3:14" ht="15" customHeight="1">
      <c r="C55" s="71"/>
      <c r="D55" s="71" t="s">
        <v>49</v>
      </c>
      <c r="E55" s="94">
        <v>357.93651806022223</v>
      </c>
      <c r="F55" s="92">
        <v>46.518170982804612</v>
      </c>
      <c r="G55" s="92">
        <v>23.183295522404496</v>
      </c>
      <c r="H55" s="92">
        <v>1078.4445050561008</v>
      </c>
      <c r="I55" s="94">
        <v>386014.67106096045</v>
      </c>
      <c r="J55" s="94">
        <v>286.29704319867921</v>
      </c>
      <c r="K55" s="92">
        <v>14.556497486293438</v>
      </c>
      <c r="L55" s="92">
        <v>83.551210611714637</v>
      </c>
      <c r="M55" s="92">
        <v>1216.2129872461976</v>
      </c>
      <c r="N55" s="94">
        <v>348198.18214841932</v>
      </c>
    </row>
    <row r="56" spans="3:14" ht="15" customHeight="1">
      <c r="C56" s="71"/>
      <c r="D56" s="69" t="s">
        <v>41</v>
      </c>
      <c r="E56" s="104">
        <v>3390.1031928809157</v>
      </c>
      <c r="F56" s="105">
        <v>9.2093811032434107</v>
      </c>
      <c r="G56" s="105">
        <v>114.22931373798116</v>
      </c>
      <c r="H56" s="105">
        <v>1051.9812833750266</v>
      </c>
      <c r="I56" s="104">
        <v>3566325.1076206407</v>
      </c>
      <c r="J56" s="104">
        <v>5483.8879806150817</v>
      </c>
      <c r="K56" s="105">
        <v>7.0878805179256572</v>
      </c>
      <c r="L56" s="105">
        <v>184.36054736093672</v>
      </c>
      <c r="M56" s="105">
        <v>1306.7255319136939</v>
      </c>
      <c r="N56" s="104">
        <v>7165936.4384243554</v>
      </c>
    </row>
    <row r="57" spans="3:14" ht="15" customHeight="1">
      <c r="C57" s="101"/>
      <c r="D57" s="102" t="s">
        <v>34</v>
      </c>
      <c r="E57" s="107">
        <v>23806.772168389689</v>
      </c>
      <c r="F57" s="108">
        <v>12.091642911282291</v>
      </c>
      <c r="G57" s="108">
        <v>70.570994668842118</v>
      </c>
      <c r="H57" s="108">
        <v>853.31926742964515</v>
      </c>
      <c r="I57" s="109">
        <v>20314777.386594754</v>
      </c>
      <c r="J57" s="107">
        <v>27200.505039785701</v>
      </c>
      <c r="K57" s="108">
        <v>11.044480218903736</v>
      </c>
      <c r="L57" s="108">
        <v>86.537405882175264</v>
      </c>
      <c r="M57" s="108">
        <v>955.76066746092852</v>
      </c>
      <c r="N57" s="109">
        <v>25997172.852099933</v>
      </c>
    </row>
    <row r="58" spans="3:14" ht="15" customHeight="1">
      <c r="C58" s="71" t="s">
        <v>15</v>
      </c>
      <c r="D58" s="69" t="s">
        <v>37</v>
      </c>
      <c r="E58" s="104">
        <v>60268.436984178639</v>
      </c>
      <c r="F58" s="105">
        <v>13.319629073125251</v>
      </c>
      <c r="G58" s="105">
        <v>125.12464273180204</v>
      </c>
      <c r="H58" s="105">
        <v>1666.6138290949204</v>
      </c>
      <c r="I58" s="104">
        <v>100444210.5357679</v>
      </c>
      <c r="J58" s="104">
        <v>65479.417037056563</v>
      </c>
      <c r="K58" s="105">
        <v>14.306971603964325</v>
      </c>
      <c r="L58" s="105">
        <v>134.40355877976199</v>
      </c>
      <c r="M58" s="105">
        <v>1922.907898933805</v>
      </c>
      <c r="N58" s="104">
        <v>125910888.23813683</v>
      </c>
    </row>
    <row r="59" spans="3:14" ht="15" customHeight="1">
      <c r="C59" s="71"/>
      <c r="D59" s="71" t="s">
        <v>38</v>
      </c>
      <c r="E59" s="94">
        <v>50954.851580910421</v>
      </c>
      <c r="F59" s="92">
        <v>11.315263223404338</v>
      </c>
      <c r="G59" s="92">
        <v>153.93501522046262</v>
      </c>
      <c r="H59" s="92">
        <v>1741.8152165182878</v>
      </c>
      <c r="I59" s="94">
        <v>88753935.839060709</v>
      </c>
      <c r="J59" s="94">
        <v>49850.665143024817</v>
      </c>
      <c r="K59" s="92">
        <v>10.899818669725343</v>
      </c>
      <c r="L59" s="92">
        <v>172.53089399119958</v>
      </c>
      <c r="M59" s="92">
        <v>1880.5554594296812</v>
      </c>
      <c r="N59" s="94">
        <v>93746940.490916222</v>
      </c>
    </row>
    <row r="60" spans="3:14" ht="15" customHeight="1">
      <c r="C60" s="71"/>
      <c r="D60" s="71" t="s">
        <v>47</v>
      </c>
      <c r="E60" s="94">
        <v>8028.1268824310482</v>
      </c>
      <c r="F60" s="92">
        <v>18.66453867794182</v>
      </c>
      <c r="G60" s="92">
        <v>57.173951006614672</v>
      </c>
      <c r="H60" s="92">
        <v>1067.1254199337102</v>
      </c>
      <c r="I60" s="94">
        <v>8567018.2706953399</v>
      </c>
      <c r="J60" s="94">
        <v>12892.391957107031</v>
      </c>
      <c r="K60" s="92">
        <v>16.991826496785119</v>
      </c>
      <c r="L60" s="92">
        <v>79.701501955498614</v>
      </c>
      <c r="M60" s="92">
        <v>1354.2740927610125</v>
      </c>
      <c r="N60" s="94">
        <v>17459832.421230499</v>
      </c>
    </row>
    <row r="61" spans="3:14" ht="15" customHeight="1">
      <c r="C61" s="71"/>
      <c r="D61" s="71" t="s">
        <v>49</v>
      </c>
      <c r="E61" s="94">
        <v>1285.4585208371755</v>
      </c>
      <c r="F61" s="92">
        <v>59.390778739792758</v>
      </c>
      <c r="G61" s="92">
        <v>40.910101307333925</v>
      </c>
      <c r="H61" s="92">
        <v>2429.6827749663753</v>
      </c>
      <c r="I61" s="94">
        <v>3123256.4260118408</v>
      </c>
      <c r="J61" s="94">
        <v>2736.3599369247222</v>
      </c>
      <c r="K61" s="92">
        <v>63.728334840850444</v>
      </c>
      <c r="L61" s="92">
        <v>84.320486974498493</v>
      </c>
      <c r="M61" s="92">
        <v>5373.6042278544091</v>
      </c>
      <c r="N61" s="94">
        <v>14704115.325990111</v>
      </c>
    </row>
    <row r="62" spans="3:14" ht="15" customHeight="1">
      <c r="C62" s="71"/>
      <c r="D62" s="69" t="s">
        <v>41</v>
      </c>
      <c r="E62" s="104">
        <v>17480.62727780065</v>
      </c>
      <c r="F62" s="105">
        <v>8.5339984185440727</v>
      </c>
      <c r="G62" s="105">
        <v>208.84472762569723</v>
      </c>
      <c r="H62" s="105">
        <v>1782.2805752789677</v>
      </c>
      <c r="I62" s="104">
        <v>31155382.440915756</v>
      </c>
      <c r="J62" s="104">
        <v>14706.193533601354</v>
      </c>
      <c r="K62" s="105">
        <v>9.1027513115698326</v>
      </c>
      <c r="L62" s="105">
        <v>285.76072666624833</v>
      </c>
      <c r="M62" s="105">
        <v>2601.2088294563405</v>
      </c>
      <c r="N62" s="104">
        <v>38253880.467297584</v>
      </c>
    </row>
    <row r="63" spans="3:14" ht="15" customHeight="1">
      <c r="C63" s="98"/>
      <c r="D63" s="99" t="s">
        <v>34</v>
      </c>
      <c r="E63" s="87">
        <v>77749.064261979292</v>
      </c>
      <c r="F63" s="100">
        <v>12.24365694978151</v>
      </c>
      <c r="G63" s="100">
        <v>138.24461470670187</v>
      </c>
      <c r="H63" s="100">
        <v>1692.6196376235775</v>
      </c>
      <c r="I63" s="88">
        <v>131599592.97668365</v>
      </c>
      <c r="J63" s="87">
        <v>80185.610570657926</v>
      </c>
      <c r="K63" s="100">
        <v>13.352507701192037</v>
      </c>
      <c r="L63" s="100">
        <v>153.32772134568921</v>
      </c>
      <c r="M63" s="100">
        <v>2047.3095800745418</v>
      </c>
      <c r="N63" s="88">
        <v>164164768.70543441</v>
      </c>
    </row>
    <row r="64" spans="3:14" ht="15" customHeight="1">
      <c r="C64" s="75" t="s">
        <v>51</v>
      </c>
      <c r="D64" s="6"/>
      <c r="F64" s="19"/>
      <c r="H64" s="15"/>
      <c r="I64" s="15"/>
      <c r="M64" s="15"/>
      <c r="N64" s="15"/>
    </row>
    <row r="65" spans="3:14">
      <c r="C65" s="8"/>
      <c r="D65" s="6"/>
      <c r="F65" s="19"/>
      <c r="H65" s="15"/>
      <c r="I65" s="15"/>
      <c r="M65" s="15"/>
      <c r="N65" s="15"/>
    </row>
    <row r="66" spans="3:14">
      <c r="C66" s="8"/>
      <c r="D66" s="6"/>
      <c r="F66" s="19"/>
      <c r="H66" s="15"/>
      <c r="I66" s="15"/>
      <c r="M66" s="15"/>
      <c r="N66" s="15"/>
    </row>
    <row r="67" spans="3:14">
      <c r="C67" s="111" t="s">
        <v>35</v>
      </c>
      <c r="F67" s="19"/>
      <c r="H67" s="15"/>
      <c r="I67" s="15"/>
      <c r="M67" s="15"/>
      <c r="N67" s="15"/>
    </row>
    <row r="68" spans="3:14" ht="16.5" customHeight="1">
      <c r="C68" s="241" t="s">
        <v>23</v>
      </c>
      <c r="D68" s="249" t="s">
        <v>32</v>
      </c>
      <c r="E68" s="234" t="s">
        <v>117</v>
      </c>
      <c r="F68" s="234"/>
      <c r="G68" s="234"/>
      <c r="H68" s="234"/>
      <c r="I68" s="234"/>
      <c r="J68" s="234" t="s">
        <v>118</v>
      </c>
      <c r="K68" s="234"/>
      <c r="L68" s="234"/>
      <c r="M68" s="234"/>
      <c r="N68" s="234"/>
    </row>
    <row r="69" spans="3:14" ht="63.75">
      <c r="C69" s="242"/>
      <c r="D69" s="250"/>
      <c r="E69" s="76" t="s">
        <v>54</v>
      </c>
      <c r="F69" s="77" t="s">
        <v>24</v>
      </c>
      <c r="G69" s="77" t="s">
        <v>25</v>
      </c>
      <c r="H69" s="77" t="s">
        <v>26</v>
      </c>
      <c r="I69" s="78" t="s">
        <v>53</v>
      </c>
      <c r="J69" s="147" t="s">
        <v>138</v>
      </c>
      <c r="K69" s="77" t="s">
        <v>24</v>
      </c>
      <c r="L69" s="77" t="s">
        <v>25</v>
      </c>
      <c r="M69" s="77" t="s">
        <v>26</v>
      </c>
      <c r="N69" s="78" t="s">
        <v>53</v>
      </c>
    </row>
    <row r="70" spans="3:14" ht="15" customHeight="1">
      <c r="C70" s="71" t="s">
        <v>140</v>
      </c>
      <c r="D70" s="69" t="s">
        <v>37</v>
      </c>
      <c r="E70" s="104">
        <v>22100.102909215326</v>
      </c>
      <c r="F70" s="105">
        <v>10.281356292201416</v>
      </c>
      <c r="G70" s="105">
        <v>110.14966255328329</v>
      </c>
      <c r="H70" s="105">
        <v>1132.4879261760618</v>
      </c>
      <c r="I70" s="104">
        <v>25028099.711934816</v>
      </c>
      <c r="J70" s="104">
        <v>24876.677989558313</v>
      </c>
      <c r="K70" s="105">
        <v>9.7176478849906385</v>
      </c>
      <c r="L70" s="105">
        <v>122.26142039826796</v>
      </c>
      <c r="M70" s="105">
        <v>1188.09343334918</v>
      </c>
      <c r="N70" s="104">
        <v>29555817.762936313</v>
      </c>
    </row>
    <row r="71" spans="3:14" ht="15" customHeight="1">
      <c r="C71" s="71"/>
      <c r="D71" s="71" t="s">
        <v>38</v>
      </c>
      <c r="E71" s="94">
        <v>19726.921460941812</v>
      </c>
      <c r="F71" s="92">
        <v>9.4615181754394033</v>
      </c>
      <c r="G71" s="92">
        <v>123.62800190742045</v>
      </c>
      <c r="H71" s="92">
        <v>1169.7085870403159</v>
      </c>
      <c r="I71" s="94">
        <v>23074749.428733531</v>
      </c>
      <c r="J71" s="94">
        <v>22083.791346692138</v>
      </c>
      <c r="K71" s="92">
        <v>9.1219018154096272</v>
      </c>
      <c r="L71" s="92">
        <v>133.48674500732267</v>
      </c>
      <c r="M71" s="92">
        <v>1217.6529816154184</v>
      </c>
      <c r="N71" s="94">
        <v>26890394.378672458</v>
      </c>
    </row>
    <row r="72" spans="3:14" ht="15" customHeight="1">
      <c r="C72" s="71"/>
      <c r="D72" s="71" t="s">
        <v>47</v>
      </c>
      <c r="E72" s="94">
        <v>2113.2729797731363</v>
      </c>
      <c r="F72" s="92">
        <v>15.990811792385445</v>
      </c>
      <c r="G72" s="92">
        <v>50.317557311766855</v>
      </c>
      <c r="H72" s="92">
        <v>804.61858882503191</v>
      </c>
      <c r="I72" s="94">
        <v>1700378.7227871311</v>
      </c>
      <c r="J72" s="94">
        <v>2433.1021430743408</v>
      </c>
      <c r="K72" s="92">
        <v>13.412777072221335</v>
      </c>
      <c r="L72" s="92">
        <v>66.797029654075956</v>
      </c>
      <c r="M72" s="92">
        <v>895.93366783667875</v>
      </c>
      <c r="N72" s="94">
        <v>2179898.1272658776</v>
      </c>
    </row>
    <row r="73" spans="3:14" ht="15" customHeight="1">
      <c r="C73" s="71"/>
      <c r="D73" s="71" t="s">
        <v>49</v>
      </c>
      <c r="E73" s="94">
        <v>259.9084685003769</v>
      </c>
      <c r="F73" s="92">
        <v>26.084012227164749</v>
      </c>
      <c r="G73" s="92">
        <v>37.314435364201003</v>
      </c>
      <c r="H73" s="92">
        <v>973.31018828956769</v>
      </c>
      <c r="I73" s="94">
        <v>252971.56041415501</v>
      </c>
      <c r="J73" s="94">
        <v>359.7844997918329</v>
      </c>
      <c r="K73" s="92">
        <v>21.295982010729041</v>
      </c>
      <c r="L73" s="92">
        <v>63.368248935527355</v>
      </c>
      <c r="M73" s="92">
        <v>1349.4890893823904</v>
      </c>
      <c r="N73" s="94">
        <v>485525.25699797936</v>
      </c>
    </row>
    <row r="74" spans="3:14" ht="15" customHeight="1">
      <c r="C74" s="71"/>
      <c r="D74" s="69" t="s">
        <v>41</v>
      </c>
      <c r="E74" s="104">
        <v>4296.5125603949791</v>
      </c>
      <c r="F74" s="105">
        <v>9.2155091011453383</v>
      </c>
      <c r="G74" s="105">
        <v>140.63536058827574</v>
      </c>
      <c r="H74" s="105">
        <v>1296.0264454441115</v>
      </c>
      <c r="I74" s="104">
        <v>5568393.9014546834</v>
      </c>
      <c r="J74" s="104">
        <v>3452.4801131745148</v>
      </c>
      <c r="K74" s="105">
        <v>9.1047230122212675</v>
      </c>
      <c r="L74" s="105">
        <v>189.19271685834443</v>
      </c>
      <c r="M74" s="105">
        <v>1722.5472829248313</v>
      </c>
      <c r="N74" s="104">
        <v>5947060.2383007742</v>
      </c>
    </row>
    <row r="75" spans="3:14" ht="15" customHeight="1">
      <c r="C75" s="98"/>
      <c r="D75" s="99" t="s">
        <v>34</v>
      </c>
      <c r="E75" s="87">
        <v>26396.615469610304</v>
      </c>
      <c r="F75" s="100">
        <v>10.107870950904298</v>
      </c>
      <c r="G75" s="100">
        <v>114.67367329247088</v>
      </c>
      <c r="H75" s="100">
        <v>1159.1066911064563</v>
      </c>
      <c r="I75" s="88">
        <v>30596493.613389499</v>
      </c>
      <c r="J75" s="87">
        <v>28329.158102732828</v>
      </c>
      <c r="K75" s="100">
        <v>9.6429506092568378</v>
      </c>
      <c r="L75" s="100">
        <v>129.9630663595201</v>
      </c>
      <c r="M75" s="100">
        <v>1253.2274299324213</v>
      </c>
      <c r="N75" s="88">
        <v>35502878.001237087</v>
      </c>
    </row>
    <row r="76" spans="3:14" ht="15" customHeight="1">
      <c r="C76" s="69" t="s">
        <v>121</v>
      </c>
      <c r="D76" s="69" t="s">
        <v>37</v>
      </c>
      <c r="E76" s="149" t="s">
        <v>97</v>
      </c>
      <c r="F76" s="150" t="s">
        <v>97</v>
      </c>
      <c r="G76" s="150" t="s">
        <v>97</v>
      </c>
      <c r="H76" s="150" t="s">
        <v>97</v>
      </c>
      <c r="I76" s="149" t="s">
        <v>97</v>
      </c>
      <c r="J76" s="104">
        <v>26993.56448682231</v>
      </c>
      <c r="K76" s="105">
        <v>8.8497175973694979</v>
      </c>
      <c r="L76" s="105">
        <v>114.18840435567445</v>
      </c>
      <c r="M76" s="105">
        <v>1010.5351314419561</v>
      </c>
      <c r="N76" s="104">
        <v>27277945.236777902</v>
      </c>
    </row>
    <row r="77" spans="3:14" ht="15" customHeight="1">
      <c r="C77" s="71"/>
      <c r="D77" s="71" t="s">
        <v>38</v>
      </c>
      <c r="E77" s="149" t="s">
        <v>97</v>
      </c>
      <c r="F77" s="150" t="s">
        <v>97</v>
      </c>
      <c r="G77" s="150" t="s">
        <v>97</v>
      </c>
      <c r="H77" s="150" t="s">
        <v>97</v>
      </c>
      <c r="I77" s="149" t="s">
        <v>97</v>
      </c>
      <c r="J77" s="94">
        <v>25452.050778843441</v>
      </c>
      <c r="K77" s="92">
        <v>8.3776566279516622</v>
      </c>
      <c r="L77" s="92">
        <v>122.52022790432699</v>
      </c>
      <c r="M77" s="92">
        <v>1026.4323993608332</v>
      </c>
      <c r="N77" s="94">
        <v>26124809.549582034</v>
      </c>
    </row>
    <row r="78" spans="3:14" ht="15" customHeight="1">
      <c r="C78" s="71"/>
      <c r="D78" s="71" t="s">
        <v>47</v>
      </c>
      <c r="E78" s="149" t="s">
        <v>97</v>
      </c>
      <c r="F78" s="150" t="s">
        <v>97</v>
      </c>
      <c r="G78" s="150" t="s">
        <v>97</v>
      </c>
      <c r="H78" s="150" t="s">
        <v>97</v>
      </c>
      <c r="I78" s="149" t="s">
        <v>97</v>
      </c>
      <c r="J78" s="94">
        <v>1525.4777632575726</v>
      </c>
      <c r="K78" s="92">
        <v>16.776866624973071</v>
      </c>
      <c r="L78" s="92">
        <v>44.530983315065455</v>
      </c>
      <c r="M78" s="92">
        <v>747.09036775575441</v>
      </c>
      <c r="N78" s="94">
        <v>1139669.7431553255</v>
      </c>
    </row>
    <row r="79" spans="3:14" ht="15" customHeight="1">
      <c r="C79" s="71"/>
      <c r="D79" s="71" t="s">
        <v>49</v>
      </c>
      <c r="E79" s="149" t="s">
        <v>97</v>
      </c>
      <c r="F79" s="150" t="s">
        <v>97</v>
      </c>
      <c r="G79" s="150" t="s">
        <v>97</v>
      </c>
      <c r="H79" s="150" t="s">
        <v>97</v>
      </c>
      <c r="I79" s="149" t="s">
        <v>97</v>
      </c>
      <c r="J79" s="94">
        <v>16.035944721298065</v>
      </c>
      <c r="K79" s="92">
        <v>4</v>
      </c>
      <c r="L79" s="92">
        <v>209.93375</v>
      </c>
      <c r="M79" s="92">
        <v>839.73500000000001</v>
      </c>
      <c r="N79" s="94">
        <v>13465.944040539231</v>
      </c>
    </row>
    <row r="80" spans="3:14" ht="15" customHeight="1">
      <c r="C80" s="71"/>
      <c r="D80" s="69" t="s">
        <v>41</v>
      </c>
      <c r="E80" s="149" t="s">
        <v>97</v>
      </c>
      <c r="F80" s="150" t="s">
        <v>97</v>
      </c>
      <c r="G80" s="150" t="s">
        <v>97</v>
      </c>
      <c r="H80" s="150" t="s">
        <v>97</v>
      </c>
      <c r="I80" s="149" t="s">
        <v>97</v>
      </c>
      <c r="J80" s="104">
        <v>764.16491193738307</v>
      </c>
      <c r="K80" s="105">
        <v>8.3691036243439232</v>
      </c>
      <c r="L80" s="105">
        <v>175.32253272441542</v>
      </c>
      <c r="M80" s="105">
        <v>1467.2924440530612</v>
      </c>
      <c r="N80" s="104">
        <v>1121253.4012961951</v>
      </c>
    </row>
    <row r="81" spans="3:14" ht="15" customHeight="1">
      <c r="C81" s="101"/>
      <c r="D81" s="102" t="s">
        <v>34</v>
      </c>
      <c r="E81" s="151" t="s">
        <v>97</v>
      </c>
      <c r="F81" s="152" t="s">
        <v>97</v>
      </c>
      <c r="G81" s="152" t="s">
        <v>97</v>
      </c>
      <c r="H81" s="152" t="s">
        <v>97</v>
      </c>
      <c r="I81" s="153" t="s">
        <v>97</v>
      </c>
      <c r="J81" s="107">
        <v>27757.729398759693</v>
      </c>
      <c r="K81" s="108">
        <v>8.8364863878171285</v>
      </c>
      <c r="L81" s="108">
        <v>115.78239662839368</v>
      </c>
      <c r="M81" s="108">
        <v>1023.1095717556447</v>
      </c>
      <c r="N81" s="109">
        <v>28399198.638074096</v>
      </c>
    </row>
    <row r="82" spans="3:14" ht="15" customHeight="1">
      <c r="C82" s="71" t="s">
        <v>46</v>
      </c>
      <c r="D82" s="69" t="s">
        <v>37</v>
      </c>
      <c r="E82" s="104">
        <v>63174.265274613397</v>
      </c>
      <c r="F82" s="105">
        <v>10.448712938350603</v>
      </c>
      <c r="G82" s="105">
        <v>80.241422855635719</v>
      </c>
      <c r="H82" s="105">
        <v>838.41959318334284</v>
      </c>
      <c r="I82" s="104">
        <v>52966541.791197971</v>
      </c>
      <c r="J82" s="104">
        <v>25603.197534173334</v>
      </c>
      <c r="K82" s="105">
        <v>13.249394324509828</v>
      </c>
      <c r="L82" s="105">
        <v>54.794447962048558</v>
      </c>
      <c r="M82" s="105">
        <v>725.9932478430153</v>
      </c>
      <c r="N82" s="104">
        <v>18587748.533000778</v>
      </c>
    </row>
    <row r="83" spans="3:14" ht="15" customHeight="1">
      <c r="C83" s="71"/>
      <c r="D83" s="71" t="s">
        <v>38</v>
      </c>
      <c r="E83" s="94">
        <v>51571.398874265295</v>
      </c>
      <c r="F83" s="92">
        <v>8.208628643971462</v>
      </c>
      <c r="G83" s="92">
        <v>107.96524342213857</v>
      </c>
      <c r="H83" s="92">
        <v>886.2465897083182</v>
      </c>
      <c r="I83" s="94">
        <v>45704976.378805019</v>
      </c>
      <c r="J83" s="94">
        <v>9344.774185639315</v>
      </c>
      <c r="K83" s="92">
        <v>11.685778151535617</v>
      </c>
      <c r="L83" s="92">
        <v>82.951986613587763</v>
      </c>
      <c r="M83" s="92">
        <v>969.3585127955389</v>
      </c>
      <c r="N83" s="94">
        <v>9058436.4070014693</v>
      </c>
    </row>
    <row r="84" spans="3:14" ht="15" customHeight="1">
      <c r="C84" s="71"/>
      <c r="D84" s="71" t="s">
        <v>47</v>
      </c>
      <c r="E84" s="94">
        <v>10563.95586983399</v>
      </c>
      <c r="F84" s="92">
        <v>19.714042341117437</v>
      </c>
      <c r="G84" s="92">
        <v>26.837790414137306</v>
      </c>
      <c r="H84" s="92">
        <v>529.08133656633856</v>
      </c>
      <c r="I84" s="94">
        <v>5589191.8910395848</v>
      </c>
      <c r="J84" s="94">
        <v>14691.571118999334</v>
      </c>
      <c r="K84" s="92">
        <v>13.094790979077043</v>
      </c>
      <c r="L84" s="92">
        <v>42.461205973259013</v>
      </c>
      <c r="M84" s="92">
        <v>556.02061693936446</v>
      </c>
      <c r="N84" s="94">
        <v>8168816.4373945585</v>
      </c>
    </row>
    <row r="85" spans="3:14" ht="15" customHeight="1">
      <c r="C85" s="71"/>
      <c r="D85" s="71" t="s">
        <v>49</v>
      </c>
      <c r="E85" s="94">
        <v>1038.9105305141138</v>
      </c>
      <c r="F85" s="92">
        <v>27.433572759116466</v>
      </c>
      <c r="G85" s="92">
        <v>58.677656929378088</v>
      </c>
      <c r="H85" s="92">
        <v>1609.7377707065682</v>
      </c>
      <c r="I85" s="94">
        <v>1672373.5213533677</v>
      </c>
      <c r="J85" s="94">
        <v>1566.8522295346825</v>
      </c>
      <c r="K85" s="92">
        <v>24.024504941758259</v>
      </c>
      <c r="L85" s="92">
        <v>36.142208148311617</v>
      </c>
      <c r="M85" s="92">
        <v>868.29865826516811</v>
      </c>
      <c r="N85" s="94">
        <v>1360495.6886047521</v>
      </c>
    </row>
    <row r="86" spans="3:14" ht="15" customHeight="1">
      <c r="C86" s="71"/>
      <c r="D86" s="69" t="s">
        <v>41</v>
      </c>
      <c r="E86" s="104">
        <v>11365.264917987533</v>
      </c>
      <c r="F86" s="105">
        <v>8.2188981688694813</v>
      </c>
      <c r="G86" s="105">
        <v>114.56353990071226</v>
      </c>
      <c r="H86" s="105">
        <v>941.58606830916972</v>
      </c>
      <c r="I86" s="104">
        <v>10701375.10942002</v>
      </c>
      <c r="J86" s="104">
        <v>8883.4733762400447</v>
      </c>
      <c r="K86" s="105">
        <v>7.4717878158982449</v>
      </c>
      <c r="L86" s="105">
        <v>143.66168115656302</v>
      </c>
      <c r="M86" s="105">
        <v>1073.4095988770659</v>
      </c>
      <c r="N86" s="104">
        <v>9535605.5934249219</v>
      </c>
    </row>
    <row r="87" spans="3:14" ht="15" customHeight="1">
      <c r="C87" s="98"/>
      <c r="D87" s="99" t="s">
        <v>34</v>
      </c>
      <c r="E87" s="87">
        <v>74539.530192600927</v>
      </c>
      <c r="F87" s="100">
        <v>10.108726417001291</v>
      </c>
      <c r="G87" s="100">
        <v>84.49627170697012</v>
      </c>
      <c r="H87" s="100">
        <v>854.14969394236755</v>
      </c>
      <c r="I87" s="88">
        <v>63667916.900617987</v>
      </c>
      <c r="J87" s="87">
        <v>34486.670910413384</v>
      </c>
      <c r="K87" s="100">
        <v>11.761131983068678</v>
      </c>
      <c r="L87" s="100">
        <v>69.337266929319952</v>
      </c>
      <c r="M87" s="100">
        <v>815.48474770099494</v>
      </c>
      <c r="N87" s="88">
        <v>28123354.126425702</v>
      </c>
    </row>
    <row r="88" spans="3:14" ht="15" customHeight="1">
      <c r="C88" s="69" t="s">
        <v>28</v>
      </c>
      <c r="D88" s="69" t="s">
        <v>37</v>
      </c>
      <c r="E88" s="104">
        <v>90897.83095076766</v>
      </c>
      <c r="F88" s="105">
        <v>9.4763198131426982</v>
      </c>
      <c r="G88" s="105">
        <v>91.778526912273378</v>
      </c>
      <c r="H88" s="105">
        <v>869.72267299982661</v>
      </c>
      <c r="I88" s="104">
        <v>79055904.504388019</v>
      </c>
      <c r="J88" s="104">
        <v>45194.888165642762</v>
      </c>
      <c r="K88" s="105">
        <v>22.351332143698546</v>
      </c>
      <c r="L88" s="105">
        <v>94.219422006423258</v>
      </c>
      <c r="M88" s="105">
        <v>2105.9295956528663</v>
      </c>
      <c r="N88" s="104">
        <v>95177252.560248569</v>
      </c>
    </row>
    <row r="89" spans="3:14" ht="15" customHeight="1">
      <c r="C89" s="71"/>
      <c r="D89" s="71" t="s">
        <v>38</v>
      </c>
      <c r="E89" s="94">
        <v>77142.225804007088</v>
      </c>
      <c r="F89" s="92">
        <v>7.2975648107475619</v>
      </c>
      <c r="G89" s="92">
        <v>116.03713847251156</v>
      </c>
      <c r="H89" s="92">
        <v>846.78853845684239</v>
      </c>
      <c r="I89" s="94">
        <v>65323152.641882874</v>
      </c>
      <c r="J89" s="94">
        <v>33111.567294146924</v>
      </c>
      <c r="K89" s="92">
        <v>19.023854800944967</v>
      </c>
      <c r="L89" s="92">
        <v>113.82996183438868</v>
      </c>
      <c r="M89" s="92">
        <v>2165.4846659345176</v>
      </c>
      <c r="N89" s="94">
        <v>71702591.240534052</v>
      </c>
    </row>
    <row r="90" spans="3:14" ht="15" customHeight="1">
      <c r="C90" s="71"/>
      <c r="D90" s="71" t="s">
        <v>47</v>
      </c>
      <c r="E90" s="94">
        <v>10372.536744952693</v>
      </c>
      <c r="F90" s="92">
        <v>15.591809753358577</v>
      </c>
      <c r="G90" s="92">
        <v>49.762022609765445</v>
      </c>
      <c r="H90" s="92">
        <v>775.87998947379094</v>
      </c>
      <c r="I90" s="94">
        <v>8047843.7004904049</v>
      </c>
      <c r="J90" s="94">
        <v>9482.203180999697</v>
      </c>
      <c r="K90" s="92">
        <v>21.764319018344331</v>
      </c>
      <c r="L90" s="92">
        <v>69.938689752322219</v>
      </c>
      <c r="M90" s="92">
        <v>1522.1679554945501</v>
      </c>
      <c r="N90" s="94">
        <v>14433505.829606229</v>
      </c>
    </row>
    <row r="91" spans="3:14" ht="15" customHeight="1">
      <c r="C91" s="71"/>
      <c r="D91" s="71" t="s">
        <v>49</v>
      </c>
      <c r="E91" s="94">
        <v>3383.0684018078709</v>
      </c>
      <c r="F91" s="92">
        <v>40.407076694138375</v>
      </c>
      <c r="G91" s="92">
        <v>41.58677497306526</v>
      </c>
      <c r="H91" s="92">
        <v>1680.4000057985224</v>
      </c>
      <c r="I91" s="94">
        <v>5684908.1620147442</v>
      </c>
      <c r="J91" s="94">
        <v>2601.1176904961399</v>
      </c>
      <c r="K91" s="92">
        <v>66.84919093023403</v>
      </c>
      <c r="L91" s="92">
        <v>51.995741999009155</v>
      </c>
      <c r="M91" s="92">
        <v>3475.8732844509514</v>
      </c>
      <c r="N91" s="94">
        <v>9041155.4901082907</v>
      </c>
    </row>
    <row r="92" spans="3:14" ht="15" customHeight="1">
      <c r="C92" s="71"/>
      <c r="D92" s="69" t="s">
        <v>41</v>
      </c>
      <c r="E92" s="104">
        <v>18637.158522180885</v>
      </c>
      <c r="F92" s="105">
        <v>8.5633048609970164</v>
      </c>
      <c r="G92" s="105">
        <v>159.07214876858845</v>
      </c>
      <c r="H92" s="105">
        <v>1362.1833047992941</v>
      </c>
      <c r="I92" s="104">
        <v>25387226.187812686</v>
      </c>
      <c r="J92" s="104">
        <v>12836.385082472203</v>
      </c>
      <c r="K92" s="105">
        <v>11.112017847134446</v>
      </c>
      <c r="L92" s="105">
        <v>190.12081306523464</v>
      </c>
      <c r="M92" s="105">
        <v>2112.6258678925988</v>
      </c>
      <c r="N92" s="104">
        <v>27118479.175461449</v>
      </c>
    </row>
    <row r="93" spans="3:14" ht="15" customHeight="1">
      <c r="C93" s="98"/>
      <c r="D93" s="99" t="s">
        <v>34</v>
      </c>
      <c r="E93" s="87">
        <v>109534.98947294854</v>
      </c>
      <c r="F93" s="100">
        <v>9.3209721522889701</v>
      </c>
      <c r="G93" s="100">
        <v>102.2976836647496</v>
      </c>
      <c r="H93" s="100">
        <v>953.51386068279726</v>
      </c>
      <c r="I93" s="88">
        <v>104443130.69220071</v>
      </c>
      <c r="J93" s="87">
        <v>58031.273248114972</v>
      </c>
      <c r="K93" s="100">
        <v>19.865221495104105</v>
      </c>
      <c r="L93" s="100">
        <v>106.08544164964276</v>
      </c>
      <c r="M93" s="100">
        <v>2107.4107957760957</v>
      </c>
      <c r="N93" s="88">
        <v>122295731.73571002</v>
      </c>
    </row>
    <row r="94" spans="3:14" ht="15" customHeight="1">
      <c r="C94" s="75" t="s">
        <v>51</v>
      </c>
      <c r="E94" s="16"/>
      <c r="F94" s="19"/>
      <c r="G94" s="15"/>
      <c r="H94" s="9"/>
      <c r="J94" s="16"/>
      <c r="L94" s="15"/>
    </row>
    <row r="95" spans="3:14">
      <c r="E95" s="16"/>
      <c r="F95" s="19"/>
      <c r="G95" s="15"/>
      <c r="H95" s="9"/>
      <c r="J95" s="16"/>
      <c r="L95" s="15"/>
    </row>
    <row r="96" spans="3:14">
      <c r="C96" s="146" t="s">
        <v>35</v>
      </c>
      <c r="E96" s="16"/>
      <c r="F96" s="19"/>
      <c r="G96" s="15"/>
      <c r="H96" s="9"/>
      <c r="J96" s="16"/>
      <c r="L96" s="15"/>
    </row>
    <row r="97" spans="3:14">
      <c r="C97" s="241" t="s">
        <v>23</v>
      </c>
      <c r="D97" s="249" t="s">
        <v>32</v>
      </c>
      <c r="E97" s="234" t="s">
        <v>117</v>
      </c>
      <c r="F97" s="234"/>
      <c r="G97" s="234"/>
      <c r="H97" s="234"/>
      <c r="I97" s="234"/>
      <c r="J97" s="234" t="s">
        <v>118</v>
      </c>
      <c r="K97" s="234"/>
      <c r="L97" s="234"/>
      <c r="M97" s="234"/>
      <c r="N97" s="234"/>
    </row>
    <row r="98" spans="3:14" ht="63.75">
      <c r="C98" s="242"/>
      <c r="D98" s="250"/>
      <c r="E98" s="76" t="s">
        <v>54</v>
      </c>
      <c r="F98" s="77" t="s">
        <v>24</v>
      </c>
      <c r="G98" s="77" t="s">
        <v>25</v>
      </c>
      <c r="H98" s="77" t="s">
        <v>26</v>
      </c>
      <c r="I98" s="78" t="s">
        <v>53</v>
      </c>
      <c r="J98" s="147" t="s">
        <v>138</v>
      </c>
      <c r="K98" s="77" t="s">
        <v>24</v>
      </c>
      <c r="L98" s="77" t="s">
        <v>25</v>
      </c>
      <c r="M98" s="77" t="s">
        <v>26</v>
      </c>
      <c r="N98" s="78" t="s">
        <v>53</v>
      </c>
    </row>
    <row r="99" spans="3:14" ht="15" customHeight="1">
      <c r="C99" s="71" t="s">
        <v>11</v>
      </c>
      <c r="D99" s="69" t="s">
        <v>37</v>
      </c>
      <c r="E99" s="104">
        <v>17981.165348040136</v>
      </c>
      <c r="F99" s="105">
        <v>17.86865464357561</v>
      </c>
      <c r="G99" s="105">
        <v>84.705925766434405</v>
      </c>
      <c r="H99" s="105">
        <v>1513.5809337847693</v>
      </c>
      <c r="I99" s="104">
        <v>27215949.038024925</v>
      </c>
      <c r="J99" s="104">
        <v>9950.7663965991724</v>
      </c>
      <c r="K99" s="105">
        <v>28.779896109181468</v>
      </c>
      <c r="L99" s="105">
        <v>62.060103251550366</v>
      </c>
      <c r="M99" s="105">
        <v>1786.0833241046946</v>
      </c>
      <c r="N99" s="104">
        <v>17772897.923027143</v>
      </c>
    </row>
    <row r="100" spans="3:14" ht="15" customHeight="1">
      <c r="C100" s="71"/>
      <c r="D100" s="71" t="s">
        <v>38</v>
      </c>
      <c r="E100" s="94">
        <v>16279.902305639058</v>
      </c>
      <c r="F100" s="92">
        <v>12.863545269607096</v>
      </c>
      <c r="G100" s="92">
        <v>109.44904537284684</v>
      </c>
      <c r="H100" s="92">
        <v>1407.9027498688963</v>
      </c>
      <c r="I100" s="94">
        <v>22920519.223706216</v>
      </c>
      <c r="J100" s="94">
        <v>6123.0891714115587</v>
      </c>
      <c r="K100" s="92">
        <v>21.985103916104741</v>
      </c>
      <c r="L100" s="92">
        <v>84.789009995862514</v>
      </c>
      <c r="M100" s="92">
        <v>1864.0951957026812</v>
      </c>
      <c r="N100" s="94">
        <v>11414021.107287398</v>
      </c>
    </row>
    <row r="101" spans="3:14" ht="15" customHeight="1">
      <c r="C101" s="71"/>
      <c r="D101" s="71" t="s">
        <v>47</v>
      </c>
      <c r="E101" s="94">
        <v>968.6959490412695</v>
      </c>
      <c r="F101" s="92">
        <v>34.174956153484295</v>
      </c>
      <c r="G101" s="92">
        <v>48.45150957778776</v>
      </c>
      <c r="H101" s="92">
        <v>1655.8282153910211</v>
      </c>
      <c r="I101" s="94">
        <v>1603994.0845575167</v>
      </c>
      <c r="J101" s="94">
        <v>3356.5719196515174</v>
      </c>
      <c r="K101" s="92">
        <v>30.514664568205166</v>
      </c>
      <c r="L101" s="92">
        <v>45.981143294556496</v>
      </c>
      <c r="M101" s="92">
        <v>1403.0991640959676</v>
      </c>
      <c r="N101" s="94">
        <v>4709603.2546910411</v>
      </c>
    </row>
    <row r="102" spans="3:14" ht="15" customHeight="1">
      <c r="C102" s="71"/>
      <c r="D102" s="71" t="s">
        <v>49</v>
      </c>
      <c r="E102" s="94">
        <v>732.56709335980872</v>
      </c>
      <c r="F102" s="92">
        <v>107.53531318742145</v>
      </c>
      <c r="G102" s="92">
        <v>34.165320789662751</v>
      </c>
      <c r="H102" s="92">
        <v>3673.9784712651053</v>
      </c>
      <c r="I102" s="94">
        <v>2691435.7297611916</v>
      </c>
      <c r="J102" s="94">
        <v>471.10530553609556</v>
      </c>
      <c r="K102" s="92">
        <v>104.73370724710811</v>
      </c>
      <c r="L102" s="92">
        <v>33.426293738162052</v>
      </c>
      <c r="M102" s="92">
        <v>3500.8596627285078</v>
      </c>
      <c r="N102" s="94">
        <v>1649273.5610487061</v>
      </c>
    </row>
    <row r="103" spans="3:14" ht="15" customHeight="1">
      <c r="C103" s="71"/>
      <c r="D103" s="69" t="s">
        <v>41</v>
      </c>
      <c r="E103" s="104">
        <v>3501.1174456168969</v>
      </c>
      <c r="F103" s="105">
        <v>11.615363446988267</v>
      </c>
      <c r="G103" s="105">
        <v>164.29372886894981</v>
      </c>
      <c r="H103" s="105">
        <v>1908.3313728738008</v>
      </c>
      <c r="I103" s="104">
        <v>6681292.2615865078</v>
      </c>
      <c r="J103" s="104">
        <v>3124.8229049670281</v>
      </c>
      <c r="K103" s="105">
        <v>16.370693568639972</v>
      </c>
      <c r="L103" s="105">
        <v>182.95810247777911</v>
      </c>
      <c r="M103" s="105">
        <v>2995.151031563551</v>
      </c>
      <c r="N103" s="104">
        <v>9359316.5472654067</v>
      </c>
    </row>
    <row r="104" spans="3:14" ht="15" customHeight="1">
      <c r="C104" s="98"/>
      <c r="D104" s="99" t="s">
        <v>34</v>
      </c>
      <c r="E104" s="87">
        <v>21482.282793657032</v>
      </c>
      <c r="F104" s="100">
        <v>16.849512166438174</v>
      </c>
      <c r="G104" s="100">
        <v>93.647587554459918</v>
      </c>
      <c r="H104" s="100">
        <v>1577.9161658564565</v>
      </c>
      <c r="I104" s="88">
        <v>33897241.299611434</v>
      </c>
      <c r="J104" s="87">
        <v>13075.5893015662</v>
      </c>
      <c r="K104" s="100">
        <v>25.814327258956535</v>
      </c>
      <c r="L104" s="100">
        <v>80.382805311179581</v>
      </c>
      <c r="M104" s="100">
        <v>2075.0280422957794</v>
      </c>
      <c r="N104" s="88">
        <v>27132214.47029255</v>
      </c>
    </row>
    <row r="105" spans="3:14" ht="15" customHeight="1">
      <c r="C105" s="69" t="s">
        <v>29</v>
      </c>
      <c r="D105" s="69" t="s">
        <v>37</v>
      </c>
      <c r="E105" s="104">
        <v>683962.14575108304</v>
      </c>
      <c r="F105" s="105">
        <v>7.6958453730985115</v>
      </c>
      <c r="G105" s="105">
        <v>81.568151007741022</v>
      </c>
      <c r="H105" s="105">
        <v>627.73587752512447</v>
      </c>
      <c r="I105" s="104">
        <v>429347577.75702345</v>
      </c>
      <c r="J105" s="104">
        <v>658396.2671556219</v>
      </c>
      <c r="K105" s="105">
        <v>8.3209278946468785</v>
      </c>
      <c r="L105" s="105">
        <v>86.355247706627893</v>
      </c>
      <c r="M105" s="105">
        <v>718.55578949122093</v>
      </c>
      <c r="N105" s="104">
        <v>473094449.54408073</v>
      </c>
    </row>
    <row r="106" spans="3:14" ht="15" customHeight="1">
      <c r="C106" s="71"/>
      <c r="D106" s="71" t="s">
        <v>38</v>
      </c>
      <c r="E106" s="94">
        <v>502202.02251908375</v>
      </c>
      <c r="F106" s="92">
        <v>6.2814610005392497</v>
      </c>
      <c r="G106" s="92">
        <v>108.97973247844898</v>
      </c>
      <c r="H106" s="92">
        <v>684.55193941257789</v>
      </c>
      <c r="I106" s="94">
        <v>343783368.49235791</v>
      </c>
      <c r="J106" s="94">
        <v>450818.92776675854</v>
      </c>
      <c r="K106" s="92">
        <v>7.0214293507698784</v>
      </c>
      <c r="L106" s="92">
        <v>110.86837196744258</v>
      </c>
      <c r="M106" s="92">
        <v>778.45444100427369</v>
      </c>
      <c r="N106" s="94">
        <v>350941996.40881807</v>
      </c>
    </row>
    <row r="107" spans="3:14" ht="15" customHeight="1">
      <c r="C107" s="71"/>
      <c r="D107" s="71" t="s">
        <v>47</v>
      </c>
      <c r="E107" s="94">
        <v>114858.33936049567</v>
      </c>
      <c r="F107" s="92">
        <v>12.460290764288558</v>
      </c>
      <c r="G107" s="92">
        <v>34.993188767109267</v>
      </c>
      <c r="H107" s="92">
        <v>436.02530680781763</v>
      </c>
      <c r="I107" s="94">
        <v>50081142.659096561</v>
      </c>
      <c r="J107" s="94">
        <v>137038.86870595071</v>
      </c>
      <c r="K107" s="92">
        <v>11.529889130933617</v>
      </c>
      <c r="L107" s="92">
        <v>48.270480535365586</v>
      </c>
      <c r="M107" s="92">
        <v>556.55328886965435</v>
      </c>
      <c r="N107" s="94">
        <v>76269433.081273615</v>
      </c>
    </row>
    <row r="108" spans="3:14" ht="15" customHeight="1">
      <c r="C108" s="71"/>
      <c r="D108" s="71" t="s">
        <v>49</v>
      </c>
      <c r="E108" s="94">
        <v>66901.783871503634</v>
      </c>
      <c r="F108" s="92">
        <v>10.133305145860328</v>
      </c>
      <c r="G108" s="92">
        <v>52.339832403909078</v>
      </c>
      <c r="H108" s="92">
        <v>530.3754930319991</v>
      </c>
      <c r="I108" s="94">
        <v>35483066.605568983</v>
      </c>
      <c r="J108" s="94">
        <v>70538.470682912521</v>
      </c>
      <c r="K108" s="92">
        <v>10.391941360473286</v>
      </c>
      <c r="L108" s="92">
        <v>62.593504648472994</v>
      </c>
      <c r="M108" s="92">
        <v>650.46802985344345</v>
      </c>
      <c r="N108" s="94">
        <v>45883020.053988986</v>
      </c>
    </row>
    <row r="109" spans="3:14" ht="15" customHeight="1">
      <c r="C109" s="71"/>
      <c r="D109" s="69" t="s">
        <v>41</v>
      </c>
      <c r="E109" s="104">
        <v>110821.81734007553</v>
      </c>
      <c r="F109" s="105">
        <v>7.5011907471825756</v>
      </c>
      <c r="G109" s="105">
        <v>139.73160482611766</v>
      </c>
      <c r="H109" s="105">
        <v>1048.153421210646</v>
      </c>
      <c r="I109" s="104">
        <v>116158266.98978145</v>
      </c>
      <c r="J109" s="104">
        <v>93881.652095370344</v>
      </c>
      <c r="K109" s="105">
        <v>7.5715597361905074</v>
      </c>
      <c r="L109" s="105">
        <v>186.72133415969409</v>
      </c>
      <c r="M109" s="105">
        <v>1413.771735611313</v>
      </c>
      <c r="N109" s="104">
        <v>132727226.22492918</v>
      </c>
    </row>
    <row r="110" spans="3:14" ht="15" customHeight="1">
      <c r="C110" s="101"/>
      <c r="D110" s="102" t="s">
        <v>34</v>
      </c>
      <c r="E110" s="107">
        <v>794783.96309115854</v>
      </c>
      <c r="F110" s="108">
        <v>7.6687034321441994</v>
      </c>
      <c r="G110" s="108">
        <v>89.501099350201656</v>
      </c>
      <c r="H110" s="108">
        <v>686.35738776757046</v>
      </c>
      <c r="I110" s="109">
        <v>545505844.74680495</v>
      </c>
      <c r="J110" s="107">
        <v>752277.91925099224</v>
      </c>
      <c r="K110" s="108">
        <v>8.2274093705173978</v>
      </c>
      <c r="L110" s="108">
        <v>97.882124339895825</v>
      </c>
      <c r="M110" s="108">
        <v>805.31630700020798</v>
      </c>
      <c r="N110" s="109">
        <v>605821675.76900971</v>
      </c>
    </row>
  </sheetData>
  <mergeCells count="17">
    <mergeCell ref="C97:C98"/>
    <mergeCell ref="D97:D98"/>
    <mergeCell ref="E97:I97"/>
    <mergeCell ref="J97:N97"/>
    <mergeCell ref="C4:N5"/>
    <mergeCell ref="C8:C9"/>
    <mergeCell ref="J8:N8"/>
    <mergeCell ref="J38:N38"/>
    <mergeCell ref="J68:N68"/>
    <mergeCell ref="C38:C39"/>
    <mergeCell ref="D38:D39"/>
    <mergeCell ref="E68:I68"/>
    <mergeCell ref="E38:I38"/>
    <mergeCell ref="E8:I8"/>
    <mergeCell ref="C68:C69"/>
    <mergeCell ref="D68:D69"/>
    <mergeCell ref="D8:D9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/>
  </sheetPr>
  <dimension ref="B1:S28"/>
  <sheetViews>
    <sheetView topLeftCell="B1" zoomScaleNormal="100" workbookViewId="0">
      <selection activeCell="I30" sqref="I30"/>
    </sheetView>
  </sheetViews>
  <sheetFormatPr baseColWidth="10" defaultRowHeight="12.75"/>
  <cols>
    <col min="1" max="2" width="11.42578125" style="10" customWidth="1"/>
    <col min="3" max="3" width="14.85546875" style="10" customWidth="1"/>
    <col min="4" max="4" width="14.7109375" style="11" customWidth="1"/>
    <col min="5" max="5" width="16.140625" style="11" customWidth="1"/>
    <col min="6" max="8" width="14.7109375" style="11" customWidth="1"/>
    <col min="9" max="11" width="14.7109375" style="10" customWidth="1"/>
    <col min="12" max="12" width="15.7109375" style="10" customWidth="1"/>
    <col min="13" max="17" width="14.7109375" style="10" customWidth="1"/>
    <col min="18" max="16384" width="11.42578125" style="10"/>
  </cols>
  <sheetData>
    <row r="1" spans="2:19" ht="15" customHeight="1">
      <c r="S1" s="69"/>
    </row>
    <row r="2" spans="2:19" ht="15" customHeight="1">
      <c r="D2" s="95"/>
      <c r="E2" s="10"/>
      <c r="F2" s="10"/>
      <c r="G2" s="10"/>
      <c r="H2" s="10"/>
      <c r="J2" s="12"/>
      <c r="S2" s="71"/>
    </row>
    <row r="3" spans="2:19" s="12" customFormat="1" ht="15" customHeight="1">
      <c r="C3" s="10"/>
      <c r="D3" s="10"/>
      <c r="E3" s="10"/>
      <c r="F3" s="10"/>
      <c r="G3" s="10"/>
      <c r="H3" s="10"/>
      <c r="I3" s="10"/>
      <c r="J3" s="10"/>
      <c r="S3" s="71"/>
    </row>
    <row r="4" spans="2:19" ht="15" customHeight="1">
      <c r="C4" s="112" t="s">
        <v>89</v>
      </c>
      <c r="D4" s="113"/>
      <c r="E4" s="113"/>
      <c r="F4" s="10"/>
      <c r="G4" s="10"/>
      <c r="H4" s="10"/>
      <c r="S4" s="71"/>
    </row>
    <row r="5" spans="2:19" ht="15" customHeight="1">
      <c r="C5" s="236" t="s">
        <v>119</v>
      </c>
      <c r="D5" s="236"/>
      <c r="E5" s="236"/>
      <c r="F5" s="13"/>
      <c r="G5" s="13"/>
      <c r="H5" s="13"/>
      <c r="S5" s="71"/>
    </row>
    <row r="6" spans="2:19" ht="15" customHeight="1">
      <c r="C6" s="13"/>
      <c r="D6" s="13"/>
      <c r="E6" s="13"/>
      <c r="F6" s="13"/>
      <c r="G6" s="13"/>
      <c r="H6" s="13"/>
      <c r="S6" s="71"/>
    </row>
    <row r="7" spans="2:19" ht="20.100000000000001" customHeight="1">
      <c r="C7" s="231" t="s">
        <v>56</v>
      </c>
      <c r="D7" s="251" t="s">
        <v>117</v>
      </c>
      <c r="E7" s="252"/>
      <c r="F7" s="252"/>
      <c r="G7" s="252"/>
      <c r="H7" s="252"/>
      <c r="I7" s="252"/>
      <c r="J7" s="252"/>
      <c r="K7" s="251" t="s">
        <v>118</v>
      </c>
      <c r="L7" s="252"/>
      <c r="M7" s="252"/>
      <c r="N7" s="252"/>
      <c r="O7" s="252"/>
      <c r="P7" s="252"/>
      <c r="Q7" s="252"/>
      <c r="S7" s="71"/>
    </row>
    <row r="8" spans="2:19" ht="65.099999999999994" customHeight="1">
      <c r="C8" s="232"/>
      <c r="D8" s="89" t="s">
        <v>82</v>
      </c>
      <c r="E8" s="85" t="s">
        <v>83</v>
      </c>
      <c r="F8" s="85" t="s">
        <v>84</v>
      </c>
      <c r="G8" s="85" t="s">
        <v>85</v>
      </c>
      <c r="H8" s="85" t="s">
        <v>86</v>
      </c>
      <c r="I8" s="85" t="s">
        <v>87</v>
      </c>
      <c r="J8" s="85" t="s">
        <v>88</v>
      </c>
      <c r="K8" s="89" t="s">
        <v>82</v>
      </c>
      <c r="L8" s="85" t="s">
        <v>83</v>
      </c>
      <c r="M8" s="85" t="s">
        <v>84</v>
      </c>
      <c r="N8" s="85" t="s">
        <v>85</v>
      </c>
      <c r="O8" s="85" t="s">
        <v>86</v>
      </c>
      <c r="P8" s="85" t="s">
        <v>87</v>
      </c>
      <c r="Q8" s="85" t="s">
        <v>88</v>
      </c>
      <c r="S8" s="71"/>
    </row>
    <row r="9" spans="2:19" ht="15" customHeight="1">
      <c r="C9" s="114"/>
      <c r="D9" s="116"/>
      <c r="E9" s="116"/>
      <c r="F9" s="116"/>
      <c r="G9" s="116"/>
      <c r="H9" s="116"/>
      <c r="I9" s="117"/>
      <c r="J9" s="117"/>
      <c r="K9" s="116"/>
      <c r="L9" s="116"/>
      <c r="M9" s="116"/>
      <c r="N9" s="116"/>
      <c r="O9" s="116"/>
      <c r="P9" s="117"/>
      <c r="Q9" s="117"/>
      <c r="S9" s="71"/>
    </row>
    <row r="10" spans="2:19" ht="15" customHeight="1">
      <c r="B10" s="6"/>
      <c r="C10" s="69" t="s">
        <v>27</v>
      </c>
      <c r="D10" s="73">
        <v>945583</v>
      </c>
      <c r="E10" s="73">
        <v>164407.11430000002</v>
      </c>
      <c r="F10" s="73">
        <v>28643.989410697621</v>
      </c>
      <c r="G10" s="73">
        <v>148423.41828300001</v>
      </c>
      <c r="H10" s="73">
        <v>604108.47800630238</v>
      </c>
      <c r="I10" s="73">
        <v>37823.32</v>
      </c>
      <c r="J10" s="73">
        <v>641931.79800630244</v>
      </c>
      <c r="K10" s="73">
        <v>992288.20248555159</v>
      </c>
      <c r="L10" s="73">
        <v>164203.4087</v>
      </c>
      <c r="M10" s="73">
        <v>29269.154364407932</v>
      </c>
      <c r="N10" s="73">
        <v>157336.1108192548</v>
      </c>
      <c r="O10" s="73">
        <v>641479.5286018888</v>
      </c>
      <c r="P10" s="73">
        <v>39691.528099422059</v>
      </c>
      <c r="Q10" s="73">
        <v>681171.05670131079</v>
      </c>
      <c r="S10" s="71"/>
    </row>
    <row r="11" spans="2:19" ht="15" customHeight="1">
      <c r="B11" s="8"/>
      <c r="C11" s="71" t="s">
        <v>5</v>
      </c>
      <c r="D11" s="74">
        <v>229611</v>
      </c>
      <c r="E11" s="74">
        <v>0</v>
      </c>
      <c r="F11" s="74">
        <v>13666.520807196113</v>
      </c>
      <c r="G11" s="74">
        <v>43626.090000000004</v>
      </c>
      <c r="H11" s="74">
        <v>172318.38919280388</v>
      </c>
      <c r="I11" s="74">
        <v>9184.44</v>
      </c>
      <c r="J11" s="74">
        <v>181502.82919280388</v>
      </c>
      <c r="K11" s="74">
        <v>246046.89796608177</v>
      </c>
      <c r="L11" s="74">
        <v>0</v>
      </c>
      <c r="M11" s="74">
        <v>14841.415223600001</v>
      </c>
      <c r="N11" s="74">
        <v>46748.910613555541</v>
      </c>
      <c r="O11" s="74">
        <v>184456.57212892623</v>
      </c>
      <c r="P11" s="74">
        <v>9841.8759186432708</v>
      </c>
      <c r="Q11" s="74">
        <v>194298.44804756952</v>
      </c>
      <c r="S11" s="71"/>
    </row>
    <row r="12" spans="2:19" ht="15" customHeight="1">
      <c r="B12" s="8"/>
      <c r="C12" s="71" t="s">
        <v>12</v>
      </c>
      <c r="D12" s="74">
        <v>419022</v>
      </c>
      <c r="E12" s="74">
        <v>164407.11430000002</v>
      </c>
      <c r="F12" s="74">
        <v>1268.7014693265239</v>
      </c>
      <c r="G12" s="74">
        <v>48376.828282999995</v>
      </c>
      <c r="H12" s="74">
        <v>204969.35594767347</v>
      </c>
      <c r="I12" s="74">
        <v>16760.88</v>
      </c>
      <c r="J12" s="74">
        <v>221730.2359476735</v>
      </c>
      <c r="K12" s="74">
        <v>425532.31756437809</v>
      </c>
      <c r="L12" s="74">
        <v>164203.4087</v>
      </c>
      <c r="M12" s="74">
        <v>1353.9529087999999</v>
      </c>
      <c r="N12" s="74">
        <v>49652.492684231831</v>
      </c>
      <c r="O12" s="74">
        <v>210322.46327134623</v>
      </c>
      <c r="P12" s="74">
        <v>17021.29270257512</v>
      </c>
      <c r="Q12" s="74">
        <v>227343.75597392133</v>
      </c>
      <c r="S12" s="67"/>
    </row>
    <row r="13" spans="2:19" ht="15" customHeight="1">
      <c r="B13" s="8"/>
      <c r="C13" s="71" t="s">
        <v>8</v>
      </c>
      <c r="D13" s="74">
        <v>59234</v>
      </c>
      <c r="E13" s="74">
        <v>0</v>
      </c>
      <c r="F13" s="74">
        <v>1572.1771484659762</v>
      </c>
      <c r="G13" s="74">
        <v>11254.46</v>
      </c>
      <c r="H13" s="74">
        <v>46407.362851534024</v>
      </c>
      <c r="I13" s="74">
        <v>2369.3599999999997</v>
      </c>
      <c r="J13" s="74">
        <v>48776.722851534025</v>
      </c>
      <c r="K13" s="74">
        <v>65508.819116636565</v>
      </c>
      <c r="L13" s="74">
        <v>0</v>
      </c>
      <c r="M13" s="74">
        <v>1944.1919951999998</v>
      </c>
      <c r="N13" s="74">
        <v>12446.675632160948</v>
      </c>
      <c r="O13" s="74">
        <v>51117.95148927562</v>
      </c>
      <c r="P13" s="74">
        <v>2620.3527646654629</v>
      </c>
      <c r="Q13" s="74">
        <v>53738.304253941082</v>
      </c>
      <c r="S13" s="69"/>
    </row>
    <row r="14" spans="2:19" ht="15" customHeight="1">
      <c r="B14" s="8"/>
      <c r="C14" s="71" t="s">
        <v>100</v>
      </c>
      <c r="D14" s="74">
        <v>7797</v>
      </c>
      <c r="E14" s="74">
        <v>0</v>
      </c>
      <c r="F14" s="74">
        <v>869.3204659999999</v>
      </c>
      <c r="G14" s="74">
        <v>1481.4300000000003</v>
      </c>
      <c r="H14" s="74">
        <v>5446.2495340000005</v>
      </c>
      <c r="I14" s="74">
        <v>311.88</v>
      </c>
      <c r="J14" s="74">
        <v>5758.1295340000006</v>
      </c>
      <c r="K14" s="74" t="s">
        <v>97</v>
      </c>
      <c r="L14" s="74" t="s">
        <v>97</v>
      </c>
      <c r="M14" s="72" t="s">
        <v>97</v>
      </c>
      <c r="N14" s="74" t="s">
        <v>97</v>
      </c>
      <c r="O14" s="74" t="s">
        <v>97</v>
      </c>
      <c r="P14" s="74" t="s">
        <v>97</v>
      </c>
      <c r="Q14" s="74" t="s">
        <v>97</v>
      </c>
      <c r="S14" s="69"/>
    </row>
    <row r="15" spans="2:19" ht="15" customHeight="1">
      <c r="B15" s="8"/>
      <c r="C15" s="71" t="s">
        <v>15</v>
      </c>
      <c r="D15" s="74">
        <v>91019</v>
      </c>
      <c r="E15" s="74">
        <v>0</v>
      </c>
      <c r="F15" s="74">
        <v>4525.3207010683882</v>
      </c>
      <c r="G15" s="74">
        <v>17293.61</v>
      </c>
      <c r="H15" s="74">
        <v>69200.069298931616</v>
      </c>
      <c r="I15" s="74">
        <v>3640.76</v>
      </c>
      <c r="J15" s="74">
        <v>72840.829298931611</v>
      </c>
      <c r="K15" s="74">
        <v>100919.68326242108</v>
      </c>
      <c r="L15" s="74">
        <v>0</v>
      </c>
      <c r="M15" s="74">
        <v>5596.1202024000004</v>
      </c>
      <c r="N15" s="74">
        <v>19174.739819860002</v>
      </c>
      <c r="O15" s="74">
        <v>76148.823240161073</v>
      </c>
      <c r="P15" s="74">
        <v>4036.787330496843</v>
      </c>
      <c r="Q15" s="74">
        <v>80185.610570657911</v>
      </c>
      <c r="S15" s="71"/>
    </row>
    <row r="16" spans="2:19" ht="15" customHeight="1">
      <c r="B16" s="8"/>
      <c r="C16" s="71" t="s">
        <v>9</v>
      </c>
      <c r="D16" s="74">
        <v>30520</v>
      </c>
      <c r="E16" s="74">
        <v>0</v>
      </c>
      <c r="F16" s="74">
        <v>394.22458919677598</v>
      </c>
      <c r="G16" s="74">
        <v>5798.8</v>
      </c>
      <c r="H16" s="74">
        <v>24326.975410803225</v>
      </c>
      <c r="I16" s="74">
        <v>1220.8000000000002</v>
      </c>
      <c r="J16" s="74">
        <v>25547.775410803224</v>
      </c>
      <c r="K16" s="74">
        <v>33901.95965309743</v>
      </c>
      <c r="L16" s="74">
        <v>0</v>
      </c>
      <c r="M16" s="74">
        <v>487.50760239999994</v>
      </c>
      <c r="N16" s="74">
        <v>6441.3723340885126</v>
      </c>
      <c r="O16" s="74">
        <v>26973.079716608925</v>
      </c>
      <c r="P16" s="74">
        <v>1356.0783861238974</v>
      </c>
      <c r="Q16" s="74">
        <v>28329.158102732817</v>
      </c>
    </row>
    <row r="17" spans="2:19" ht="15" customHeight="1">
      <c r="B17" s="8"/>
      <c r="C17" s="71" t="s">
        <v>36</v>
      </c>
      <c r="D17" s="74">
        <v>31015</v>
      </c>
      <c r="E17" s="74">
        <v>0</v>
      </c>
      <c r="F17" s="74">
        <v>2969.6679411961122</v>
      </c>
      <c r="G17" s="74">
        <v>5892.85</v>
      </c>
      <c r="H17" s="74">
        <v>22152.482058803889</v>
      </c>
      <c r="I17" s="74">
        <v>1240.5999999999999</v>
      </c>
      <c r="J17" s="74">
        <v>23393.082058803891</v>
      </c>
      <c r="K17" s="74">
        <v>34347.625522891933</v>
      </c>
      <c r="L17" s="74">
        <v>0</v>
      </c>
      <c r="M17" s="74">
        <v>1994.9766546724559</v>
      </c>
      <c r="N17" s="74">
        <v>6526.0488493494668</v>
      </c>
      <c r="O17" s="74">
        <v>25826.600018870013</v>
      </c>
      <c r="P17" s="74">
        <v>1373.9050209156776</v>
      </c>
      <c r="Q17" s="74">
        <v>27200.50503978569</v>
      </c>
      <c r="S17" s="71"/>
    </row>
    <row r="18" spans="2:19" ht="15" customHeight="1">
      <c r="B18" s="8"/>
      <c r="C18" s="71" t="s">
        <v>122</v>
      </c>
      <c r="D18" s="74" t="s">
        <v>97</v>
      </c>
      <c r="E18" s="74" t="s">
        <v>97</v>
      </c>
      <c r="F18" s="74" t="s">
        <v>97</v>
      </c>
      <c r="G18" s="74" t="s">
        <v>97</v>
      </c>
      <c r="H18" s="74" t="s">
        <v>97</v>
      </c>
      <c r="I18" s="74" t="s">
        <v>97</v>
      </c>
      <c r="J18" s="74" t="s">
        <v>97</v>
      </c>
      <c r="K18" s="74">
        <v>9510.0780932879643</v>
      </c>
      <c r="L18" s="74">
        <v>0</v>
      </c>
      <c r="M18" s="74">
        <v>252.69197576531997</v>
      </c>
      <c r="N18" s="74">
        <v>1806.9148377247129</v>
      </c>
      <c r="O18" s="74">
        <v>7450.4712797979319</v>
      </c>
      <c r="P18" s="74">
        <v>380.40312373151858</v>
      </c>
      <c r="Q18" s="74">
        <v>7830.8744035294494</v>
      </c>
      <c r="S18" s="69"/>
    </row>
    <row r="19" spans="2:19" ht="15" customHeight="1">
      <c r="B19" s="8"/>
      <c r="C19" s="71" t="s">
        <v>121</v>
      </c>
      <c r="D19" s="74" t="s">
        <v>97</v>
      </c>
      <c r="E19" s="74" t="s">
        <v>97</v>
      </c>
      <c r="F19" s="74" t="s">
        <v>97</v>
      </c>
      <c r="G19" s="74" t="s">
        <v>97</v>
      </c>
      <c r="H19" s="74" t="s">
        <v>97</v>
      </c>
      <c r="I19" s="74" t="s">
        <v>97</v>
      </c>
      <c r="J19" s="74" t="s">
        <v>97</v>
      </c>
      <c r="K19" s="74">
        <v>32862.376707271753</v>
      </c>
      <c r="L19" s="74">
        <v>0</v>
      </c>
      <c r="M19" s="74">
        <v>175.29080242128001</v>
      </c>
      <c r="N19" s="74">
        <v>6243.8515743816324</v>
      </c>
      <c r="O19" s="74">
        <v>26443.234330468837</v>
      </c>
      <c r="P19" s="74">
        <v>1314.4950682908698</v>
      </c>
      <c r="Q19" s="74">
        <v>27757.729398759708</v>
      </c>
    </row>
    <row r="20" spans="2:19" ht="15" customHeight="1">
      <c r="B20" s="8"/>
      <c r="C20" s="71" t="s">
        <v>10</v>
      </c>
      <c r="D20" s="74">
        <v>77365</v>
      </c>
      <c r="E20" s="74">
        <v>0</v>
      </c>
      <c r="F20" s="74">
        <v>3378.0562882477325</v>
      </c>
      <c r="G20" s="74">
        <v>14699.350000000002</v>
      </c>
      <c r="H20" s="74">
        <v>59287.59371175227</v>
      </c>
      <c r="I20" s="74">
        <v>3094.6000000000004</v>
      </c>
      <c r="J20" s="74">
        <v>62382.193711752261</v>
      </c>
      <c r="K20" s="74">
        <v>43658.444599485003</v>
      </c>
      <c r="L20" s="74">
        <v>0</v>
      </c>
      <c r="M20" s="74">
        <v>2623.0069991488699</v>
      </c>
      <c r="N20" s="74">
        <v>8295.104473902149</v>
      </c>
      <c r="O20" s="74">
        <v>32740.333126433998</v>
      </c>
      <c r="P20" s="74">
        <v>1746.3377839794</v>
      </c>
      <c r="Q20" s="74">
        <v>34486.670910413297</v>
      </c>
    </row>
    <row r="21" spans="2:19" ht="15" customHeight="1">
      <c r="C21" s="71"/>
      <c r="D21" s="74"/>
      <c r="E21" s="74"/>
      <c r="F21" s="72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</row>
    <row r="22" spans="2:19" ht="15" customHeight="1">
      <c r="C22" s="69" t="s">
        <v>28</v>
      </c>
      <c r="D22" s="73">
        <v>73556</v>
      </c>
      <c r="E22" s="73">
        <v>0</v>
      </c>
      <c r="F22" s="73">
        <v>9617.1917429088298</v>
      </c>
      <c r="G22" s="73">
        <v>13975.64</v>
      </c>
      <c r="H22" s="73">
        <v>49963.168257091165</v>
      </c>
      <c r="I22" s="73">
        <v>2942.24</v>
      </c>
      <c r="J22" s="73">
        <v>52905.408257091171</v>
      </c>
      <c r="K22" s="73">
        <v>82263.674565782349</v>
      </c>
      <c r="L22" s="73">
        <v>0</v>
      </c>
      <c r="M22" s="73">
        <v>11892.8501328</v>
      </c>
      <c r="N22" s="73">
        <v>15630.098167498641</v>
      </c>
      <c r="O22" s="73">
        <v>54740.726265483681</v>
      </c>
      <c r="P22" s="73">
        <v>3290.5469826312933</v>
      </c>
      <c r="Q22" s="73">
        <v>58031.27324811498</v>
      </c>
    </row>
    <row r="23" spans="2:19" ht="15" customHeight="1">
      <c r="C23" s="71"/>
      <c r="D23" s="74"/>
      <c r="E23" s="74"/>
      <c r="F23" s="72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</row>
    <row r="24" spans="2:19" ht="15" customHeight="1">
      <c r="C24" s="69" t="s">
        <v>11</v>
      </c>
      <c r="D24" s="73">
        <v>14886</v>
      </c>
      <c r="E24" s="73">
        <v>0</v>
      </c>
      <c r="F24" s="70">
        <v>788.44920497184398</v>
      </c>
      <c r="G24" s="73">
        <v>2828.34</v>
      </c>
      <c r="H24" s="73">
        <v>11269.210795028157</v>
      </c>
      <c r="I24" s="73">
        <v>595.44000000000005</v>
      </c>
      <c r="J24" s="73">
        <v>11864.650795028156</v>
      </c>
      <c r="K24" s="73">
        <v>16530.122948666118</v>
      </c>
      <c r="L24" s="73">
        <v>0</v>
      </c>
      <c r="M24" s="73">
        <v>975.01520479999988</v>
      </c>
      <c r="N24" s="73">
        <v>3140.7233602465622</v>
      </c>
      <c r="O24" s="73">
        <v>12414.384383619556</v>
      </c>
      <c r="P24" s="73">
        <v>661.20491794664474</v>
      </c>
      <c r="Q24" s="73">
        <v>13075.589301566199</v>
      </c>
    </row>
    <row r="25" spans="2:19" ht="15" customHeight="1">
      <c r="C25" s="69"/>
      <c r="D25" s="73"/>
      <c r="E25" s="73"/>
      <c r="F25" s="70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</row>
    <row r="26" spans="2:19" ht="15" customHeight="1">
      <c r="C26" s="79" t="s">
        <v>29</v>
      </c>
      <c r="D26" s="80">
        <v>1034025.0000000002</v>
      </c>
      <c r="E26" s="115">
        <v>164407.11430000002</v>
      </c>
      <c r="F26" s="81">
        <v>39049.630358578288</v>
      </c>
      <c r="G26" s="115">
        <v>165227.39828300002</v>
      </c>
      <c r="H26" s="115">
        <v>665340.85705842148</v>
      </c>
      <c r="I26" s="115">
        <v>41361.000000000007</v>
      </c>
      <c r="J26" s="115">
        <v>706701.85705842171</v>
      </c>
      <c r="K26" s="80">
        <v>1091082.0000000002</v>
      </c>
      <c r="L26" s="115">
        <v>164203.40869999997</v>
      </c>
      <c r="M26" s="81">
        <v>42137.019702007943</v>
      </c>
      <c r="N26" s="115">
        <v>176106.93234700002</v>
      </c>
      <c r="O26" s="115">
        <v>708634.6392509921</v>
      </c>
      <c r="P26" s="115">
        <v>43643.28</v>
      </c>
      <c r="Q26" s="115">
        <v>752277.91925099213</v>
      </c>
    </row>
    <row r="27" spans="2:19" ht="12.75" customHeight="1">
      <c r="C27" s="75"/>
      <c r="D27" s="9"/>
      <c r="E27" s="9"/>
      <c r="F27" s="9"/>
      <c r="G27" s="9"/>
      <c r="H27" s="9"/>
      <c r="I27" s="9"/>
      <c r="J27" s="9"/>
    </row>
    <row r="28" spans="2:19">
      <c r="C28" s="9"/>
      <c r="D28" s="9"/>
      <c r="E28" s="9"/>
      <c r="F28" s="9"/>
      <c r="G28" s="9"/>
      <c r="H28" s="9"/>
      <c r="I28" s="9"/>
      <c r="J28" s="9"/>
    </row>
  </sheetData>
  <mergeCells count="4">
    <mergeCell ref="K7:Q7"/>
    <mergeCell ref="D7:J7"/>
    <mergeCell ref="C5:E5"/>
    <mergeCell ref="C7:C8"/>
  </mergeCells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/>
  </sheetPr>
  <dimension ref="B1:N22"/>
  <sheetViews>
    <sheetView zoomScaleNormal="100" workbookViewId="0">
      <selection activeCell="B23" sqref="B23"/>
    </sheetView>
  </sheetViews>
  <sheetFormatPr baseColWidth="10" defaultRowHeight="12.75"/>
  <cols>
    <col min="1" max="1" width="11.42578125" style="24"/>
    <col min="2" max="2" width="19" style="24" customWidth="1"/>
    <col min="3" max="3" width="17.42578125" style="24" customWidth="1"/>
    <col min="4" max="4" width="11.42578125" style="24"/>
    <col min="5" max="5" width="12.85546875" style="24" customWidth="1"/>
    <col min="6" max="6" width="12.28515625" style="24" customWidth="1"/>
    <col min="7" max="7" width="11.42578125" style="24"/>
    <col min="8" max="8" width="12.85546875" style="24" customWidth="1"/>
    <col min="9" max="9" width="11.5703125" style="24" customWidth="1"/>
    <col min="10" max="10" width="11.42578125" style="24"/>
    <col min="11" max="11" width="13.140625" style="24" bestFit="1" customWidth="1"/>
    <col min="12" max="12" width="11.42578125" style="24"/>
    <col min="13" max="13" width="12.42578125" style="24" customWidth="1"/>
    <col min="14" max="16384" width="11.42578125" style="24"/>
  </cols>
  <sheetData>
    <row r="1" spans="2:14" ht="15" customHeight="1"/>
    <row r="2" spans="2:14" ht="15" customHeight="1"/>
    <row r="3" spans="2:14" ht="15" customHeight="1"/>
    <row r="4" spans="2:14" ht="15" customHeight="1">
      <c r="C4" s="119" t="s">
        <v>175</v>
      </c>
    </row>
    <row r="5" spans="2:14" ht="15" customHeight="1">
      <c r="C5" s="60" t="s">
        <v>118</v>
      </c>
    </row>
    <row r="6" spans="2:14" ht="15" customHeight="1">
      <c r="C6" s="25"/>
    </row>
    <row r="7" spans="2:14" ht="35.25" customHeight="1">
      <c r="B7" s="76" t="s">
        <v>56</v>
      </c>
      <c r="C7" s="76" t="s">
        <v>145</v>
      </c>
      <c r="D7" s="85" t="s">
        <v>90</v>
      </c>
      <c r="E7" s="212" t="s">
        <v>91</v>
      </c>
      <c r="F7" s="76" t="s">
        <v>92</v>
      </c>
      <c r="G7" s="85" t="s">
        <v>90</v>
      </c>
      <c r="H7" s="85" t="s">
        <v>93</v>
      </c>
      <c r="I7" s="76" t="s">
        <v>94</v>
      </c>
      <c r="J7" s="85" t="s">
        <v>90</v>
      </c>
      <c r="K7" s="76" t="s">
        <v>95</v>
      </c>
      <c r="L7" s="85" t="s">
        <v>90</v>
      </c>
      <c r="M7" s="76" t="s">
        <v>96</v>
      </c>
      <c r="N7" s="85" t="s">
        <v>90</v>
      </c>
    </row>
    <row r="8" spans="2:14" ht="15" customHeight="1">
      <c r="B8" s="71" t="s">
        <v>5</v>
      </c>
      <c r="C8" s="172">
        <v>194298.44804756949</v>
      </c>
      <c r="D8" s="120" t="s">
        <v>146</v>
      </c>
      <c r="E8" s="122">
        <v>0.25828014231897611</v>
      </c>
      <c r="F8" s="74">
        <v>63603651.277519621</v>
      </c>
      <c r="G8" s="120" t="s">
        <v>149</v>
      </c>
      <c r="H8" s="122">
        <v>0.10498741431921077</v>
      </c>
      <c r="I8" s="175">
        <v>327.3502795140584</v>
      </c>
      <c r="J8" s="120" t="s">
        <v>150</v>
      </c>
      <c r="K8" s="72">
        <v>62.542637249361988</v>
      </c>
      <c r="L8" s="120" t="s">
        <v>152</v>
      </c>
      <c r="M8" s="72">
        <v>5.2340338353320357</v>
      </c>
      <c r="N8" s="120" t="s">
        <v>150</v>
      </c>
    </row>
    <row r="9" spans="2:14" ht="15" customHeight="1">
      <c r="B9" s="71" t="s">
        <v>12</v>
      </c>
      <c r="C9" s="172">
        <v>227343.75597392139</v>
      </c>
      <c r="D9" s="120" t="s">
        <v>147</v>
      </c>
      <c r="E9" s="122">
        <v>0.30220713669261612</v>
      </c>
      <c r="F9" s="74">
        <v>65894426.148101777</v>
      </c>
      <c r="G9" s="120" t="s">
        <v>146</v>
      </c>
      <c r="H9" s="122">
        <v>0.10876868356428082</v>
      </c>
      <c r="I9" s="175">
        <v>289.84489090459351</v>
      </c>
      <c r="J9" s="120" t="s">
        <v>152</v>
      </c>
      <c r="K9" s="72">
        <v>72.190611283527758</v>
      </c>
      <c r="L9" s="120" t="s">
        <v>150</v>
      </c>
      <c r="M9" s="72">
        <v>4.0149942735105979</v>
      </c>
      <c r="N9" s="120" t="s">
        <v>152</v>
      </c>
    </row>
    <row r="10" spans="2:14" ht="15" customHeight="1">
      <c r="B10" s="71" t="s">
        <v>8</v>
      </c>
      <c r="C10" s="172">
        <v>53738.304253941038</v>
      </c>
      <c r="D10" s="120" t="s">
        <v>148</v>
      </c>
      <c r="E10" s="122">
        <v>7.1434110823624525E-2</v>
      </c>
      <c r="F10" s="74">
        <v>39569702.040162221</v>
      </c>
      <c r="G10" s="120" t="s">
        <v>148</v>
      </c>
      <c r="H10" s="122">
        <v>6.531575812293898E-2</v>
      </c>
      <c r="I10" s="175">
        <v>736.34072733622361</v>
      </c>
      <c r="J10" s="120" t="s">
        <v>153</v>
      </c>
      <c r="K10" s="72">
        <v>95.335504617726784</v>
      </c>
      <c r="L10" s="120" t="s">
        <v>148</v>
      </c>
      <c r="M10" s="72">
        <v>7.7236778709965268</v>
      </c>
      <c r="N10" s="120" t="s">
        <v>153</v>
      </c>
    </row>
    <row r="11" spans="2:14" ht="15" customHeight="1">
      <c r="B11" s="71" t="s">
        <v>15</v>
      </c>
      <c r="C11" s="172">
        <v>80185.610570657926</v>
      </c>
      <c r="D11" s="120" t="s">
        <v>149</v>
      </c>
      <c r="E11" s="122">
        <v>0.10659040830348308</v>
      </c>
      <c r="F11" s="74">
        <v>164164768.70543441</v>
      </c>
      <c r="G11" s="120" t="s">
        <v>147</v>
      </c>
      <c r="H11" s="122">
        <v>0.27097869764572075</v>
      </c>
      <c r="I11" s="175">
        <v>2047.3095800745418</v>
      </c>
      <c r="J11" s="120" t="s">
        <v>147</v>
      </c>
      <c r="K11" s="72">
        <v>153.32772134568921</v>
      </c>
      <c r="L11" s="120" t="s">
        <v>147</v>
      </c>
      <c r="M11" s="72">
        <v>13.352507701192037</v>
      </c>
      <c r="N11" s="120" t="s">
        <v>147</v>
      </c>
    </row>
    <row r="12" spans="2:14" ht="15" customHeight="1">
      <c r="B12" s="71" t="s">
        <v>9</v>
      </c>
      <c r="C12" s="172">
        <v>28329.158102732828</v>
      </c>
      <c r="D12" s="120" t="s">
        <v>153</v>
      </c>
      <c r="E12" s="122">
        <v>3.7657835459186204E-2</v>
      </c>
      <c r="F12" s="74">
        <v>35502878.001237087</v>
      </c>
      <c r="G12" s="120" t="s">
        <v>153</v>
      </c>
      <c r="H12" s="122">
        <v>5.8602851996292324E-2</v>
      </c>
      <c r="I12" s="175">
        <v>1253.2274299324213</v>
      </c>
      <c r="J12" s="120" t="s">
        <v>146</v>
      </c>
      <c r="K12" s="72">
        <v>129.9630663595201</v>
      </c>
      <c r="L12" s="120" t="s">
        <v>146</v>
      </c>
      <c r="M12" s="72">
        <v>9.6429506092568378</v>
      </c>
      <c r="N12" s="120" t="s">
        <v>149</v>
      </c>
    </row>
    <row r="13" spans="2:14" ht="15" customHeight="1">
      <c r="B13" s="71" t="s">
        <v>36</v>
      </c>
      <c r="C13" s="74">
        <v>27200.505039785701</v>
      </c>
      <c r="D13" s="120" t="s">
        <v>150</v>
      </c>
      <c r="E13" s="122">
        <v>3.6157521500654932E-2</v>
      </c>
      <c r="F13" s="74">
        <v>25997172.852099933</v>
      </c>
      <c r="G13" s="120" t="s">
        <v>150</v>
      </c>
      <c r="H13" s="122">
        <v>4.2912252717105213E-2</v>
      </c>
      <c r="I13" s="175">
        <v>955.76066746092852</v>
      </c>
      <c r="J13" s="120" t="s">
        <v>148</v>
      </c>
      <c r="K13" s="72">
        <v>86.537405882175264</v>
      </c>
      <c r="L13" s="120" t="s">
        <v>151</v>
      </c>
      <c r="M13" s="72">
        <v>11.044480218903736</v>
      </c>
      <c r="N13" s="120" t="s">
        <v>146</v>
      </c>
    </row>
    <row r="14" spans="2:14" ht="15" customHeight="1">
      <c r="B14" s="71" t="s">
        <v>120</v>
      </c>
      <c r="C14" s="74">
        <v>7830.874403529444</v>
      </c>
      <c r="D14" s="120" t="s">
        <v>152</v>
      </c>
      <c r="E14" s="122">
        <v>1.040954971977149E-2</v>
      </c>
      <c r="F14" s="74">
        <v>5138577.7739524124</v>
      </c>
      <c r="G14" s="120" t="s">
        <v>152</v>
      </c>
      <c r="H14" s="122">
        <v>8.4819972270382578E-3</v>
      </c>
      <c r="I14" s="175">
        <v>656.19463538278819</v>
      </c>
      <c r="J14" s="120" t="s">
        <v>151</v>
      </c>
      <c r="K14" s="72">
        <v>87.09940737670567</v>
      </c>
      <c r="L14" s="120" t="s">
        <v>153</v>
      </c>
      <c r="M14" s="72">
        <v>7.5338587844202065</v>
      </c>
      <c r="N14" s="120" t="s">
        <v>151</v>
      </c>
    </row>
    <row r="15" spans="2:14" ht="15" customHeight="1">
      <c r="B15" s="71" t="s">
        <v>121</v>
      </c>
      <c r="C15" s="74">
        <v>27757.729398759693</v>
      </c>
      <c r="D15" s="120" t="s">
        <v>151</v>
      </c>
      <c r="E15" s="122">
        <v>3.6898237590698879E-2</v>
      </c>
      <c r="F15" s="74">
        <v>28399198.638074096</v>
      </c>
      <c r="G15" s="120" t="s">
        <v>151</v>
      </c>
      <c r="H15" s="122">
        <v>4.6877158368467245E-2</v>
      </c>
      <c r="I15" s="72">
        <v>1023.1095717556447</v>
      </c>
      <c r="J15" s="120" t="s">
        <v>149</v>
      </c>
      <c r="K15" s="72">
        <v>115.78239662839368</v>
      </c>
      <c r="L15" s="120" t="s">
        <v>149</v>
      </c>
      <c r="M15" s="72">
        <v>8.8364863878171285</v>
      </c>
      <c r="N15" s="120" t="s">
        <v>148</v>
      </c>
    </row>
    <row r="16" spans="2:14" ht="15" customHeight="1">
      <c r="B16" s="123" t="s">
        <v>46</v>
      </c>
      <c r="C16" s="176">
        <v>34486.670910413377</v>
      </c>
      <c r="D16" s="125" t="s">
        <v>97</v>
      </c>
      <c r="E16" s="126">
        <v>4.5842992367435345E-2</v>
      </c>
      <c r="F16" s="176">
        <v>28123354.126425706</v>
      </c>
      <c r="G16" s="125" t="s">
        <v>97</v>
      </c>
      <c r="H16" s="126">
        <v>4.6421835420013408E-2</v>
      </c>
      <c r="I16" s="179">
        <v>815.48474770099529</v>
      </c>
      <c r="J16" s="125" t="s">
        <v>97</v>
      </c>
      <c r="K16" s="179">
        <v>69.337266929319966</v>
      </c>
      <c r="L16" s="125" t="s">
        <v>97</v>
      </c>
      <c r="M16" s="179">
        <v>12.085560563459866</v>
      </c>
      <c r="N16" s="125" t="s">
        <v>97</v>
      </c>
    </row>
    <row r="17" spans="2:14" ht="15" customHeight="1">
      <c r="B17" s="127" t="s">
        <v>11</v>
      </c>
      <c r="C17" s="74">
        <v>13075.5893015662</v>
      </c>
      <c r="D17" s="128" t="s">
        <v>97</v>
      </c>
      <c r="E17" s="122">
        <v>1.738132805304847E-2</v>
      </c>
      <c r="F17" s="74">
        <v>27132214.47029255</v>
      </c>
      <c r="G17" s="128" t="s">
        <v>97</v>
      </c>
      <c r="H17" s="129">
        <v>4.4785810008946637E-2</v>
      </c>
      <c r="I17" s="175">
        <v>2075.0280422957794</v>
      </c>
      <c r="J17" s="128" t="s">
        <v>97</v>
      </c>
      <c r="K17" s="130">
        <v>80.382805311179581</v>
      </c>
      <c r="L17" s="128" t="s">
        <v>97</v>
      </c>
      <c r="M17" s="70">
        <v>25.814327258956535</v>
      </c>
      <c r="N17" s="128" t="s">
        <v>97</v>
      </c>
    </row>
    <row r="18" spans="2:14" ht="15" customHeight="1">
      <c r="B18" s="71" t="s">
        <v>27</v>
      </c>
      <c r="C18" s="173">
        <v>681171.05670131103</v>
      </c>
      <c r="D18" s="121" t="s">
        <v>97</v>
      </c>
      <c r="E18" s="126">
        <v>0.90547793477644689</v>
      </c>
      <c r="F18" s="124">
        <v>456393729.56300735</v>
      </c>
      <c r="G18" s="121" t="s">
        <v>97</v>
      </c>
      <c r="H18" s="122">
        <v>0.75334664938106788</v>
      </c>
      <c r="I18" s="177">
        <v>670.01339101689553</v>
      </c>
      <c r="J18" s="121" t="s">
        <v>97</v>
      </c>
      <c r="K18" s="70">
        <v>97.126607560396479</v>
      </c>
      <c r="L18" s="121" t="s">
        <v>97</v>
      </c>
      <c r="M18" s="178">
        <v>6.9446831412617946</v>
      </c>
      <c r="N18" s="121" t="s">
        <v>97</v>
      </c>
    </row>
    <row r="19" spans="2:14" ht="15" customHeight="1">
      <c r="B19" s="71" t="s">
        <v>28</v>
      </c>
      <c r="C19" s="172">
        <v>58031.273248114972</v>
      </c>
      <c r="D19" s="121" t="s">
        <v>97</v>
      </c>
      <c r="E19" s="122">
        <v>7.7140737170504736E-2</v>
      </c>
      <c r="F19" s="74">
        <v>122295731.73571002</v>
      </c>
      <c r="G19" s="121" t="s">
        <v>97</v>
      </c>
      <c r="H19" s="122">
        <v>0.20186754060998541</v>
      </c>
      <c r="I19" s="175">
        <v>2107.4107957760957</v>
      </c>
      <c r="J19" s="121" t="s">
        <v>97</v>
      </c>
      <c r="K19" s="110">
        <v>106.08544164964276</v>
      </c>
      <c r="L19" s="121" t="s">
        <v>97</v>
      </c>
      <c r="M19" s="70">
        <v>19.865221495104105</v>
      </c>
      <c r="N19" s="121" t="s">
        <v>97</v>
      </c>
    </row>
    <row r="20" spans="2:14" s="171" customFormat="1" ht="15" customHeight="1">
      <c r="B20" s="170" t="s">
        <v>29</v>
      </c>
      <c r="C20" s="174">
        <v>752277.91925099213</v>
      </c>
      <c r="D20" s="214" t="s">
        <v>97</v>
      </c>
      <c r="E20" s="213">
        <v>1</v>
      </c>
      <c r="F20" s="215">
        <v>605821675.76900995</v>
      </c>
      <c r="G20" s="214" t="s">
        <v>97</v>
      </c>
      <c r="H20" s="213">
        <v>1</v>
      </c>
      <c r="I20" s="216">
        <v>805.31630700020844</v>
      </c>
      <c r="J20" s="214" t="s">
        <v>97</v>
      </c>
      <c r="K20" s="216">
        <v>97.882124339895853</v>
      </c>
      <c r="L20" s="214" t="s">
        <v>97</v>
      </c>
      <c r="M20" s="216">
        <v>8.2274093705173996</v>
      </c>
      <c r="N20" s="214" t="s">
        <v>97</v>
      </c>
    </row>
    <row r="22" spans="2:14">
      <c r="B22" s="75" t="s">
        <v>180</v>
      </c>
      <c r="C22" s="205"/>
      <c r="D22" s="205"/>
      <c r="E22" s="205"/>
      <c r="F22" s="205"/>
      <c r="G22" s="205"/>
      <c r="H22" s="205"/>
      <c r="I22" s="205"/>
      <c r="J22" s="205"/>
    </row>
  </sheetData>
  <sortState xmlns:xlrd2="http://schemas.microsoft.com/office/spreadsheetml/2017/richdata2" ref="B8:N20">
    <sortCondition ref="D8"/>
  </sortState>
  <conditionalFormatting sqref="E19 E8:E12 E15">
    <cfRule type="cellIs" dxfId="56" priority="38" operator="lessThan">
      <formula>0</formula>
    </cfRule>
  </conditionalFormatting>
  <conditionalFormatting sqref="T20:T21">
    <cfRule type="uniqueValues" dxfId="55" priority="36"/>
  </conditionalFormatting>
  <conditionalFormatting sqref="E14">
    <cfRule type="cellIs" dxfId="54" priority="8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ÍNDICE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BBDD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Barrios</dc:creator>
  <cp:lastModifiedBy>Rafael Basualto</cp:lastModifiedBy>
  <dcterms:created xsi:type="dcterms:W3CDTF">2012-06-25T19:12:41Z</dcterms:created>
  <dcterms:modified xsi:type="dcterms:W3CDTF">2019-10-01T16:26:04Z</dcterms:modified>
</cp:coreProperties>
</file>